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Informatics\Surveillance and Cancer Registry\Cancer surveillance\Ontario Cancer Statistics\2018 report\Errata_Corrections\Final Products for posting\"/>
    </mc:Choice>
  </mc:AlternateContent>
  <bookViews>
    <workbookView xWindow="0" yWindow="0" windowWidth="26325" windowHeight="7320" tabRatio="679"/>
  </bookViews>
  <sheets>
    <sheet name="Figure 1.1" sheetId="1" r:id="rId1"/>
    <sheet name="Figure 1.2" sheetId="2" r:id="rId2"/>
    <sheet name="Table 1.1" sheetId="3" r:id="rId3"/>
    <sheet name="Table 1.2" sheetId="4" r:id="rId4"/>
    <sheet name="Figure 2.1" sheetId="5" r:id="rId5"/>
    <sheet name="Figure 2.2" sheetId="6" r:id="rId6"/>
    <sheet name="Table 2.1" sheetId="8" r:id="rId7"/>
    <sheet name="Table 2.2" sheetId="9" r:id="rId8"/>
    <sheet name="Figure 3.1" sheetId="13" r:id="rId9"/>
    <sheet name="Table 3.1" sheetId="10" r:id="rId10"/>
    <sheet name="Table 3.2" sheetId="11" r:id="rId11"/>
    <sheet name="Table 3.3" sheetId="12" r:id="rId12"/>
    <sheet name="Table 3.4" sheetId="14" r:id="rId13"/>
    <sheet name="Table 3.5" sheetId="15" r:id="rId14"/>
    <sheet name="Table 3.6" sheetId="16" r:id="rId15"/>
    <sheet name="Table 3.7-Updated April 2019" sheetId="17" r:id="rId16"/>
    <sheet name="Table 3.8" sheetId="18" r:id="rId17"/>
    <sheet name="Figure 4.1" sheetId="19" r:id="rId18"/>
    <sheet name="Figure 4.2" sheetId="20" r:id="rId19"/>
    <sheet name="Figure 4.3-Updated August 2018" sheetId="21" r:id="rId20"/>
    <sheet name="Table 4.1" sheetId="22" r:id="rId21"/>
    <sheet name="Table 4.2" sheetId="23" r:id="rId22"/>
    <sheet name="Table 4.3-Updated April 2019" sheetId="24" r:id="rId23"/>
    <sheet name="Table 4.4" sheetId="25" r:id="rId24"/>
    <sheet name="Figure 5.1" sheetId="26" r:id="rId25"/>
    <sheet name="Figure 5.2" sheetId="27" r:id="rId26"/>
    <sheet name="Figure 5.3" sheetId="28" r:id="rId27"/>
    <sheet name="Figure 5.4" sheetId="36" r:id="rId28"/>
    <sheet name="Table 5.1" sheetId="37" r:id="rId29"/>
    <sheet name="Table 5.2" sheetId="38" r:id="rId30"/>
    <sheet name="Table 5.3-Updated April 2019" sheetId="76" r:id="rId31"/>
    <sheet name="Table 5.4 " sheetId="75" r:id="rId32"/>
    <sheet name="Figure 6.1" sheetId="41" r:id="rId33"/>
    <sheet name="Figure 6.2" sheetId="42" r:id="rId34"/>
    <sheet name="Figure 6.3" sheetId="43" r:id="rId35"/>
    <sheet name="Table 6.1" sheetId="44" r:id="rId36"/>
    <sheet name="Table 6.2" sheetId="45" r:id="rId37"/>
    <sheet name="Figure 7.1" sheetId="46" r:id="rId38"/>
    <sheet name="Figure 7.2" sheetId="47" r:id="rId39"/>
    <sheet name="Table 7.1" sheetId="48" r:id="rId40"/>
    <sheet name="Table 7.2" sheetId="50" r:id="rId41"/>
    <sheet name="Table 7.3" sheetId="51" r:id="rId42"/>
    <sheet name="Figure 8.1" sheetId="52" r:id="rId43"/>
    <sheet name="Figure 8.2" sheetId="53" r:id="rId44"/>
    <sheet name="Figure 8.3" sheetId="54" r:id="rId45"/>
    <sheet name="Figure 8.4" sheetId="55" r:id="rId46"/>
    <sheet name="Table 8.1-Updated April 2019" sheetId="77" r:id="rId47"/>
    <sheet name="Table 8.2" sheetId="57" r:id="rId48"/>
    <sheet name="Table 8.3" sheetId="58" r:id="rId49"/>
    <sheet name="Table 8.4 - Updated April 2019" sheetId="59" r:id="rId50"/>
    <sheet name="Table 8.5" sheetId="60" r:id="rId51"/>
    <sheet name="Table TA.1-Updated April 2019" sheetId="61" r:id="rId52"/>
    <sheet name="Table TA.2" sheetId="62" r:id="rId53"/>
    <sheet name="Table TA.3" sheetId="64" r:id="rId54"/>
    <sheet name="Table TA.4" sheetId="65" r:id="rId55"/>
    <sheet name="Table TA.5" sheetId="66" r:id="rId56"/>
    <sheet name="Table TA.6" sheetId="67" r:id="rId57"/>
    <sheet name="Table TA.7" sheetId="68" r:id="rId58"/>
    <sheet name="Table TA.8" sheetId="69" r:id="rId59"/>
    <sheet name="Table DA.1" sheetId="70" r:id="rId60"/>
    <sheet name="Table DA.2" sheetId="71" r:id="rId61"/>
    <sheet name="Table DA.3" sheetId="72" r:id="rId62"/>
    <sheet name="Table DA.4" sheetId="73" r:id="rId63"/>
  </sheets>
  <definedNames>
    <definedName name="_xlnm._FilterDatabase" localSheetId="21" hidden="1">'Table 4.2'!$A$4:$F$80</definedName>
    <definedName name="_xlnm._FilterDatabase" localSheetId="35" hidden="1">'Table 6.1'!$A$1:$G$36</definedName>
    <definedName name="_Toc440902708" localSheetId="55">'Table TA.5'!$A$1</definedName>
    <definedName name="_Toc440902709" localSheetId="54">'Table TA.4'!$A$1</definedName>
    <definedName name="_Toc440902710" localSheetId="57">'Table TA.7'!$A$1</definedName>
    <definedName name="_Toc440902711" localSheetId="56">'Table TA.6'!$A$1</definedName>
    <definedName name="_Toc440902712" localSheetId="58">'Table TA.8'!$A$1</definedName>
    <definedName name="RAW_DATA" localSheetId="30">#REF!</definedName>
    <definedName name="RAW_DATA" localSheetId="31">#REF!</definedName>
    <definedName name="RAW_DATA" localSheetId="46">#REF!</definedName>
    <definedName name="RAW_DAT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7" l="1"/>
  <c r="D55" i="38" l="1"/>
  <c r="D56" i="38"/>
  <c r="D57" i="38"/>
  <c r="D58" i="38"/>
  <c r="D59" i="38"/>
  <c r="D60" i="38"/>
  <c r="D61" i="38"/>
  <c r="D62" i="38"/>
  <c r="D63" i="38"/>
  <c r="D64" i="38"/>
  <c r="D65" i="38"/>
  <c r="D66" i="38"/>
  <c r="D67" i="38"/>
  <c r="D68" i="38"/>
  <c r="D69" i="38"/>
  <c r="D70" i="38"/>
  <c r="D71" i="38"/>
  <c r="D72" i="38"/>
  <c r="D73" i="38"/>
  <c r="D74" i="38"/>
  <c r="D54" i="38"/>
  <c r="A23" i="47" l="1"/>
  <c r="A6" i="47"/>
  <c r="A7" i="47" s="1"/>
  <c r="A8" i="47" s="1"/>
  <c r="A9" i="47" s="1"/>
  <c r="A10" i="47" s="1"/>
  <c r="A11" i="47" s="1"/>
  <c r="A12" i="47" s="1"/>
  <c r="O16" i="42" l="1"/>
  <c r="N16" i="42"/>
  <c r="M16" i="42"/>
  <c r="L16" i="42"/>
  <c r="K16" i="42"/>
  <c r="J16" i="42"/>
  <c r="I16" i="42"/>
  <c r="H16" i="42"/>
  <c r="O15" i="42"/>
  <c r="N15" i="42"/>
  <c r="M15" i="42"/>
  <c r="L15" i="42"/>
  <c r="K15" i="42"/>
  <c r="J15" i="42"/>
  <c r="I15" i="42"/>
  <c r="H15" i="42"/>
  <c r="O14" i="42"/>
  <c r="N14" i="42"/>
  <c r="M14" i="42"/>
  <c r="L14" i="42"/>
  <c r="K14" i="42"/>
  <c r="J14" i="42"/>
  <c r="I14" i="42"/>
  <c r="H14" i="42"/>
  <c r="O13" i="42"/>
  <c r="N13" i="42"/>
  <c r="M13" i="42"/>
  <c r="L13" i="42"/>
  <c r="K13" i="42"/>
  <c r="J13" i="42"/>
  <c r="I13" i="42"/>
  <c r="H13" i="42"/>
  <c r="O12" i="42"/>
  <c r="N12" i="42"/>
  <c r="M12" i="42"/>
  <c r="L12" i="42"/>
  <c r="K12" i="42"/>
  <c r="J12" i="42"/>
  <c r="I12" i="42"/>
  <c r="H12" i="42"/>
  <c r="D28" i="38" l="1"/>
  <c r="D27" i="38"/>
  <c r="D26" i="38"/>
  <c r="D25" i="38"/>
  <c r="D24" i="38"/>
  <c r="D23" i="38"/>
  <c r="D22" i="38"/>
  <c r="D21" i="38"/>
  <c r="D20" i="38"/>
  <c r="D19" i="38"/>
  <c r="D18" i="38"/>
  <c r="D17" i="38"/>
  <c r="D16" i="38"/>
  <c r="D15" i="38"/>
  <c r="D14" i="38"/>
  <c r="D13" i="38"/>
  <c r="D12" i="38"/>
  <c r="D11" i="38"/>
  <c r="D10" i="38"/>
  <c r="D9" i="38"/>
  <c r="D8" i="38"/>
  <c r="D7" i="38"/>
  <c r="D6" i="38"/>
  <c r="C14" i="26" l="1"/>
  <c r="C13" i="26"/>
  <c r="C12" i="26"/>
  <c r="C11" i="26"/>
  <c r="C10" i="26"/>
  <c r="C9" i="26"/>
  <c r="C8" i="26"/>
  <c r="C7" i="26"/>
  <c r="C6" i="26"/>
  <c r="C5" i="26"/>
  <c r="C74" i="23" l="1"/>
  <c r="C73" i="23"/>
  <c r="C72" i="23"/>
  <c r="C71" i="23"/>
  <c r="C70" i="23"/>
  <c r="C69" i="23"/>
  <c r="C68" i="23"/>
  <c r="C67" i="23"/>
  <c r="C66" i="23"/>
  <c r="C65" i="23"/>
  <c r="C64" i="23"/>
  <c r="C63" i="23"/>
  <c r="C62" i="23"/>
  <c r="C61" i="23"/>
  <c r="C60" i="23"/>
  <c r="C59" i="23"/>
  <c r="C58" i="23"/>
  <c r="C57" i="23"/>
  <c r="C56" i="23"/>
  <c r="C55" i="23"/>
  <c r="C54" i="23"/>
  <c r="C50" i="23"/>
  <c r="C49" i="23"/>
  <c r="C48" i="23"/>
  <c r="C47" i="23"/>
  <c r="C46" i="23"/>
  <c r="C45" i="23"/>
  <c r="C44" i="23"/>
  <c r="C43" i="23"/>
  <c r="C42" i="23"/>
  <c r="C41" i="23"/>
  <c r="C40" i="23"/>
  <c r="C39" i="23"/>
  <c r="C38" i="23"/>
  <c r="C37" i="23"/>
  <c r="C36" i="23"/>
  <c r="C35" i="23"/>
  <c r="C34" i="23"/>
  <c r="C33" i="23"/>
  <c r="C32" i="23"/>
  <c r="C28" i="23"/>
  <c r="C27" i="23"/>
  <c r="C26" i="23"/>
  <c r="C25" i="23"/>
  <c r="C24" i="23"/>
  <c r="C23" i="23"/>
  <c r="C22" i="23"/>
  <c r="C21" i="23"/>
  <c r="C20" i="23"/>
  <c r="C19" i="23"/>
  <c r="C18" i="23"/>
  <c r="C17" i="23"/>
  <c r="C16" i="23"/>
  <c r="C15" i="23"/>
  <c r="C14" i="23"/>
  <c r="C13" i="23"/>
  <c r="C12" i="23"/>
  <c r="C11" i="23"/>
  <c r="C10" i="23"/>
  <c r="C9" i="23"/>
  <c r="C8" i="23"/>
  <c r="C7" i="23"/>
  <c r="C6" i="23"/>
  <c r="G25" i="17" l="1"/>
  <c r="G19" i="17"/>
  <c r="G16" i="17"/>
  <c r="G13" i="17"/>
  <c r="G12" i="17"/>
  <c r="G10" i="17"/>
  <c r="G7" i="17"/>
</calcChain>
</file>

<file path=xl/sharedStrings.xml><?xml version="1.0" encoding="utf-8"?>
<sst xmlns="http://schemas.openxmlformats.org/spreadsheetml/2006/main" count="5148" uniqueCount="2431">
  <si>
    <t>Year</t>
  </si>
  <si>
    <t>Incidence count</t>
  </si>
  <si>
    <t>Incidence rate</t>
  </si>
  <si>
    <r>
      <t xml:space="preserve">Analysis by: </t>
    </r>
    <r>
      <rPr>
        <sz val="10"/>
        <rFont val="Arial"/>
        <family val="2"/>
      </rPr>
      <t>Surveillance, Analytics and Informatics, CCO</t>
    </r>
  </si>
  <si>
    <r>
      <t xml:space="preserve">Data source: </t>
    </r>
    <r>
      <rPr>
        <sz val="10"/>
        <rFont val="Arial"/>
        <family val="2"/>
      </rPr>
      <t>Ontario Cancer Registry (November 2016)</t>
    </r>
  </si>
  <si>
    <t>Males</t>
  </si>
  <si>
    <t>Females</t>
  </si>
  <si>
    <t>New cases</t>
  </si>
  <si>
    <r>
      <t xml:space="preserve">Figure 1.2 </t>
    </r>
    <r>
      <rPr>
        <sz val="11"/>
        <color theme="1"/>
        <rFont val="Arial"/>
        <family val="2"/>
      </rPr>
      <t>Projected incidence counts and age-standardized rates by sex for all cancers combined, Ontario, 1983–2018</t>
    </r>
  </si>
  <si>
    <r>
      <rPr>
        <b/>
        <sz val="11"/>
        <color theme="1"/>
        <rFont val="Arial"/>
        <family val="2"/>
      </rPr>
      <t>Table 1.1</t>
    </r>
    <r>
      <rPr>
        <sz val="11"/>
        <color theme="1"/>
        <rFont val="Arial"/>
        <family val="2"/>
      </rPr>
      <t xml:space="preserve"> Projected incidence counts and age-standardized rates by cancer type and sex for selected cancers, Ontario, 2018</t>
    </r>
  </si>
  <si>
    <t>Cancer type</t>
  </si>
  <si>
    <t>Both sexes</t>
  </si>
  <si>
    <t>ASIR</t>
  </si>
  <si>
    <t>All cancers</t>
  </si>
  <si>
    <t>Bladder</t>
  </si>
  <si>
    <t>Breast (female)</t>
  </si>
  <si>
    <t>—</t>
  </si>
  <si>
    <t>Cervix</t>
  </si>
  <si>
    <t>Colorectal</t>
  </si>
  <si>
    <t>Kidney</t>
  </si>
  <si>
    <t>Liver</t>
  </si>
  <si>
    <t>Lung</t>
  </si>
  <si>
    <t>Melanoma</t>
  </si>
  <si>
    <t>Pancreas</t>
  </si>
  <si>
    <t>Prostate</t>
  </si>
  <si>
    <t>Thyroid</t>
  </si>
  <si>
    <t>Uterus</t>
  </si>
  <si>
    <t>ASIR=Age-standardized incidence rate</t>
  </si>
  <si>
    <r>
      <rPr>
        <b/>
        <sz val="9"/>
        <color theme="1"/>
        <rFont val="Arial"/>
        <family val="2"/>
      </rPr>
      <t>Note:</t>
    </r>
    <r>
      <rPr>
        <sz val="9"/>
        <color theme="1"/>
        <rFont val="Arial"/>
        <family val="2"/>
      </rPr>
      <t xml:space="preserve"> Rates are per 100,000 and standardized to the age distribution of the 2011 Canadian population.</t>
    </r>
  </si>
  <si>
    <r>
      <t xml:space="preserve">Analysis by: </t>
    </r>
    <r>
      <rPr>
        <sz val="9"/>
        <color theme="1"/>
        <rFont val="Arial"/>
        <family val="2"/>
      </rPr>
      <t>Surveillance, Analytics and Informatics, CCO</t>
    </r>
  </si>
  <si>
    <r>
      <t>Data source:</t>
    </r>
    <r>
      <rPr>
        <sz val="9"/>
        <color theme="1"/>
        <rFont val="Arial"/>
        <family val="2"/>
      </rPr>
      <t xml:space="preserve"> Ontario Cancer Registry (November 2016)</t>
    </r>
  </si>
  <si>
    <r>
      <t xml:space="preserve">Notes: </t>
    </r>
    <r>
      <rPr>
        <sz val="9"/>
        <color rgb="FF000000"/>
        <rFont val="Arial"/>
        <family val="2"/>
      </rPr>
      <t>1. Rates are per 100,000 and standardized to the age distribution of the 2011 Canadian population.</t>
    </r>
  </si>
  <si>
    <r>
      <t xml:space="preserve">Analysis by: </t>
    </r>
    <r>
      <rPr>
        <sz val="9"/>
        <rFont val="Arial"/>
        <family val="2"/>
      </rPr>
      <t>Surveillance, Analytics and Informatics, CCO</t>
    </r>
  </si>
  <si>
    <r>
      <t xml:space="preserve">Data source: </t>
    </r>
    <r>
      <rPr>
        <sz val="9"/>
        <rFont val="Arial"/>
        <family val="2"/>
      </rPr>
      <t>Ontario Cancer Registry (November 2016)</t>
    </r>
  </si>
  <si>
    <t xml:space="preserve">Cancer type </t>
  </si>
  <si>
    <t>Age-group (years)</t>
  </si>
  <si>
    <t>0–39</t>
  </si>
  <si>
    <t>40–59</t>
  </si>
  <si>
    <t>60–79</t>
  </si>
  <si>
    <t>80+</t>
  </si>
  <si>
    <t xml:space="preserve">Age-specific rate </t>
  </si>
  <si>
    <t>All cancers*</t>
  </si>
  <si>
    <t>Bladder*</t>
  </si>
  <si>
    <t xml:space="preserve">Breast (female) </t>
  </si>
  <si>
    <t>Colorectal*</t>
  </si>
  <si>
    <t>Melanoma*</t>
  </si>
  <si>
    <t>*Significant increasing trend in age-specific rate with increasing age</t>
  </si>
  <si>
    <r>
      <rPr>
        <b/>
        <sz val="9"/>
        <color theme="1"/>
        <rFont val="Arial"/>
        <family val="2"/>
      </rPr>
      <t>Analysis by:</t>
    </r>
    <r>
      <rPr>
        <sz val="9"/>
        <color theme="1"/>
        <rFont val="Arial"/>
        <family val="2"/>
      </rPr>
      <t xml:space="preserve"> Surveillance, Analytics and Informatics, CCO</t>
    </r>
  </si>
  <si>
    <r>
      <rPr>
        <b/>
        <sz val="9"/>
        <color theme="1"/>
        <rFont val="Arial"/>
        <family val="2"/>
      </rPr>
      <t>Data source:</t>
    </r>
    <r>
      <rPr>
        <sz val="9"/>
        <color theme="1"/>
        <rFont val="Arial"/>
        <family val="2"/>
      </rPr>
      <t xml:space="preserve"> Ontario Cancer Registry (November 2016)</t>
    </r>
  </si>
  <si>
    <t>Mortality count</t>
  </si>
  <si>
    <t>Mortality rate</t>
  </si>
  <si>
    <t>Deaths</t>
  </si>
  <si>
    <r>
      <t xml:space="preserve">Note: </t>
    </r>
    <r>
      <rPr>
        <sz val="10"/>
        <color rgb="FF000000"/>
        <rFont val="Arial"/>
        <family val="2"/>
      </rPr>
      <t>Rates are per 100,000 and standardized to the age distribution of the 2011 Canadian population.</t>
    </r>
  </si>
  <si>
    <r>
      <t xml:space="preserve">Figure 2.2 </t>
    </r>
    <r>
      <rPr>
        <sz val="11"/>
        <color theme="1"/>
        <rFont val="Arial"/>
        <family val="2"/>
      </rPr>
      <t>Projected mortality counts and age-standardized rates by sex for all cancers combined, Ontario, 1983–2018</t>
    </r>
  </si>
  <si>
    <r>
      <rPr>
        <b/>
        <sz val="11"/>
        <color theme="1"/>
        <rFont val="Arial"/>
        <family val="2"/>
      </rPr>
      <t>Table 2.1</t>
    </r>
    <r>
      <rPr>
        <sz val="11"/>
        <color theme="1"/>
        <rFont val="Arial"/>
        <family val="2"/>
      </rPr>
      <t xml:space="preserve"> Projected mortality counts and age-standardized rates by cancer type and sex for selected cancers, Ontario, 2018</t>
    </r>
  </si>
  <si>
    <t>ASMR</t>
  </si>
  <si>
    <t>ASMR=Age-standardized mortality rate</t>
  </si>
  <si>
    <r>
      <t xml:space="preserve">Analysis by: </t>
    </r>
    <r>
      <rPr>
        <sz val="9"/>
        <color rgb="FF000000"/>
        <rFont val="Arial"/>
        <family val="2"/>
      </rPr>
      <t>Surveillance, Analytics and Informatics, CCO</t>
    </r>
  </si>
  <si>
    <r>
      <t>Data source:</t>
    </r>
    <r>
      <rPr>
        <sz val="9"/>
        <color rgb="FF000000"/>
        <rFont val="Arial"/>
        <family val="2"/>
      </rPr>
      <t xml:space="preserve"> Ontario Cancer Registry (November 2016)</t>
    </r>
  </si>
  <si>
    <r>
      <rPr>
        <b/>
        <sz val="11"/>
        <color theme="1"/>
        <rFont val="Arial"/>
        <family val="2"/>
      </rPr>
      <t xml:space="preserve">Table 2.2 </t>
    </r>
    <r>
      <rPr>
        <sz val="11"/>
        <color theme="1"/>
        <rFont val="Arial"/>
        <family val="2"/>
      </rPr>
      <t>Projected mortality counts and age-specific rates by cancer type and age group for selected cancers, Ontario, 2018</t>
    </r>
  </si>
  <si>
    <t>Age group (years)</t>
  </si>
  <si>
    <t>**</t>
  </si>
  <si>
    <t>Breast (female)*</t>
  </si>
  <si>
    <t>Pancreas*</t>
  </si>
  <si>
    <t>Prostate*</t>
  </si>
  <si>
    <t>*Significant increasing trend in age-specific rates with increasing age</t>
  </si>
  <si>
    <t>**Supressed due to small cell counts (n&lt;6)</t>
  </si>
  <si>
    <r>
      <t>Analysis by:</t>
    </r>
    <r>
      <rPr>
        <sz val="9"/>
        <color rgb="FF000000"/>
        <rFont val="Arial"/>
        <family val="2"/>
      </rPr>
      <t xml:space="preserve"> Surveillance, Analytics and Informatics, CCO</t>
    </r>
  </si>
  <si>
    <t>1-2</t>
  </si>
  <si>
    <t>3+</t>
  </si>
  <si>
    <t>934 (9.5%)</t>
  </si>
  <si>
    <t>656 (1.4%)</t>
  </si>
  <si>
    <t>876 (8.6%)</t>
  </si>
  <si>
    <t>1363 (9.7%)</t>
  </si>
  <si>
    <t>355 (2.5%)</t>
  </si>
  <si>
    <t>CCI=Charlson Comorbidity Index</t>
  </si>
  <si>
    <r>
      <rPr>
        <b/>
        <sz val="9"/>
        <color theme="1"/>
        <rFont val="Arial"/>
        <family val="2"/>
      </rPr>
      <t>Data source:</t>
    </r>
    <r>
      <rPr>
        <sz val="9"/>
        <color theme="1"/>
        <rFont val="Arial"/>
        <family val="2"/>
      </rPr>
      <t xml:space="preserve"> Ontario Cancer Registry (November 2016), CCO; Discharge Abstract Database; National Ambulatory Care Reporting System</t>
    </r>
  </si>
  <si>
    <t>Diabetes without complications</t>
  </si>
  <si>
    <t>Cancer (non-bladder)</t>
  </si>
  <si>
    <t>Cancer (non-breast)</t>
  </si>
  <si>
    <t>Cancer (non-colorectal)</t>
  </si>
  <si>
    <t>COPD</t>
  </si>
  <si>
    <t>Renal disease</t>
  </si>
  <si>
    <t>Congestive heart failure</t>
  </si>
  <si>
    <t xml:space="preserve">Congestive heart failure </t>
  </si>
  <si>
    <t>Diabetes with complications</t>
  </si>
  <si>
    <t>Myocardial infarction</t>
  </si>
  <si>
    <t>Cancer (non-kidney)</t>
  </si>
  <si>
    <t>Cancer (non-melanoma)</t>
  </si>
  <si>
    <t>Cancer (non-lung)</t>
  </si>
  <si>
    <t>Cancer (non-pancreatic)</t>
  </si>
  <si>
    <t>RSR % (95% CI)</t>
  </si>
  <si>
    <r>
      <rPr>
        <b/>
        <sz val="11"/>
        <color theme="1"/>
        <rFont val="Arial"/>
        <family val="2"/>
      </rPr>
      <t xml:space="preserve">Table 3.2 </t>
    </r>
    <r>
      <rPr>
        <sz val="11"/>
        <color theme="1"/>
        <rFont val="Arial"/>
        <family val="2"/>
      </rPr>
      <t>Five most common comorbidities by cancer type for selected cancers, Ontario, 2011–2015</t>
    </r>
  </si>
  <si>
    <r>
      <rPr>
        <b/>
        <sz val="11"/>
        <color theme="1"/>
        <rFont val="Arial"/>
        <family val="2"/>
      </rPr>
      <t xml:space="preserve">Table 3.1 </t>
    </r>
    <r>
      <rPr>
        <sz val="11"/>
        <color theme="1"/>
        <rFont val="Arial"/>
        <family val="2"/>
      </rPr>
      <t>Prevalence of comorbidities by cancer type for selected cancers, Ontario, 2011–2015</t>
    </r>
  </si>
  <si>
    <r>
      <t>Figure 1.1</t>
    </r>
    <r>
      <rPr>
        <sz val="11"/>
        <color theme="1"/>
        <rFont val="Arial"/>
        <family val="2"/>
      </rPr>
      <t xml:space="preserve"> Projected</t>
    </r>
    <r>
      <rPr>
        <b/>
        <sz val="11"/>
        <color theme="1"/>
        <rFont val="Arial"/>
        <family val="2"/>
      </rPr>
      <t xml:space="preserve"> </t>
    </r>
    <r>
      <rPr>
        <sz val="11"/>
        <color theme="1"/>
        <rFont val="Arial"/>
        <family val="2"/>
      </rPr>
      <t>incidence counts and age-standardized rates for all cancers combined, Ontario, 1983–2018</t>
    </r>
  </si>
  <si>
    <r>
      <rPr>
        <b/>
        <sz val="11"/>
        <color theme="1"/>
        <rFont val="Arial"/>
        <family val="2"/>
      </rPr>
      <t xml:space="preserve">Table 1.2 </t>
    </r>
    <r>
      <rPr>
        <sz val="11"/>
        <color theme="1"/>
        <rFont val="Arial"/>
        <family val="2"/>
      </rPr>
      <t>Projected incidence counts and age-specific rates by cancer type and age group for selected cancers, Ontario, 2018</t>
    </r>
  </si>
  <si>
    <r>
      <t xml:space="preserve">Figure 2.1 </t>
    </r>
    <r>
      <rPr>
        <sz val="11"/>
        <color theme="1"/>
        <rFont val="Arial"/>
        <family val="2"/>
      </rPr>
      <t>Projected mortality counts and age-standardized rates for all cancers combined, Ontario, 1983–2018</t>
    </r>
  </si>
  <si>
    <r>
      <rPr>
        <b/>
        <sz val="11"/>
        <color theme="1"/>
        <rFont val="Arial"/>
        <family val="2"/>
      </rPr>
      <t>Table 3.3</t>
    </r>
    <r>
      <rPr>
        <sz val="11"/>
        <color theme="1"/>
        <rFont val="Arial"/>
        <family val="2"/>
      </rPr>
      <t xml:space="preserve"> Three-year relative survival ratios by CCI score for selected cancers, Ontario, 2011–2015</t>
    </r>
  </si>
  <si>
    <t>CCI score</t>
  </si>
  <si>
    <t>Stage I</t>
  </si>
  <si>
    <t>Stage II</t>
  </si>
  <si>
    <t>Stage III</t>
  </si>
  <si>
    <t>Stage IV</t>
  </si>
  <si>
    <t>Stage at diagnosis</t>
  </si>
  <si>
    <t>N</t>
  </si>
  <si>
    <t>Median wait time (days)</t>
  </si>
  <si>
    <t>Wait time range (days)</t>
  </si>
  <si>
    <t>All stages</t>
  </si>
  <si>
    <t>0 – 1127</t>
  </si>
  <si>
    <t>I</t>
  </si>
  <si>
    <t>II</t>
  </si>
  <si>
    <t>0 – 750</t>
  </si>
  <si>
    <t>III</t>
  </si>
  <si>
    <t>IV</t>
  </si>
  <si>
    <t>0 – 375</t>
  </si>
  <si>
    <t>0 – 373</t>
  </si>
  <si>
    <t>Esophagus</t>
  </si>
  <si>
    <t>0 – 167</t>
  </si>
  <si>
    <t>0 – 390</t>
  </si>
  <si>
    <t>0 - 129</t>
  </si>
  <si>
    <t>0 – 79</t>
  </si>
  <si>
    <t>Oral cavity and pharynx</t>
  </si>
  <si>
    <t>0 – 682</t>
  </si>
  <si>
    <t>Ovary</t>
  </si>
  <si>
    <t>0 – 229</t>
  </si>
  <si>
    <t>0 – 141</t>
  </si>
  <si>
    <t>40-59</t>
  </si>
  <si>
    <r>
      <rPr>
        <b/>
        <sz val="11"/>
        <color theme="1"/>
        <rFont val="Arial"/>
        <family val="2"/>
      </rPr>
      <t xml:space="preserve">Table 3.5 </t>
    </r>
    <r>
      <rPr>
        <sz val="11"/>
        <color theme="1"/>
        <rFont val="Arial"/>
        <family val="2"/>
      </rPr>
      <t>Wait time to surgical treatment by age group for selected cancers, Ontario, 2011–2015</t>
    </r>
  </si>
  <si>
    <t>Stage</t>
  </si>
  <si>
    <t>Priority level</t>
  </si>
  <si>
    <t>824 (4.5%)</t>
  </si>
  <si>
    <t>941 (5.6%)</t>
  </si>
  <si>
    <t>399 (6.7%)</t>
  </si>
  <si>
    <t>896 (15.0%)</t>
  </si>
  <si>
    <t>69 (12.6%)</t>
  </si>
  <si>
    <t>376 (68.5%)</t>
  </si>
  <si>
    <t>104 (18.9%)</t>
  </si>
  <si>
    <t>303 (6.5%)</t>
  </si>
  <si>
    <t>980 (21.1%)</t>
  </si>
  <si>
    <t>618 (10.1%)</t>
  </si>
  <si>
    <t>736 (9.6%)</t>
  </si>
  <si>
    <t>378 (13.4%)</t>
  </si>
  <si>
    <t>482 (17.1%)</t>
  </si>
  <si>
    <t>78 (7.2%)</t>
  </si>
  <si>
    <t>901 (83.3%)</t>
  </si>
  <si>
    <t>103 (9.5%)</t>
  </si>
  <si>
    <t>520 (5.7%)</t>
  </si>
  <si>
    <t>81 (2.0%)</t>
  </si>
  <si>
    <t>532 (12.9%)</t>
  </si>
  <si>
    <t>65 (3.5%)</t>
  </si>
  <si>
    <t>210 (11.3%)</t>
  </si>
  <si>
    <t>80 (4.9%)</t>
  </si>
  <si>
    <t>180 (11.1%)</t>
  </si>
  <si>
    <t>243 (24.7%)</t>
  </si>
  <si>
    <t>607 (61.6%)</t>
  </si>
  <si>
    <t>135 (13.7%)</t>
  </si>
  <si>
    <t>240 (6.0%)</t>
  </si>
  <si>
    <t>103 (8.5%)</t>
  </si>
  <si>
    <t>266 (8.8%)</t>
  </si>
  <si>
    <t>103 (6.6%)</t>
  </si>
  <si>
    <t>353 (22.5%)</t>
  </si>
  <si>
    <r>
      <t>Table</t>
    </r>
    <r>
      <rPr>
        <sz val="8"/>
        <color theme="1"/>
        <rFont val="Arial"/>
        <family val="2"/>
      </rPr>
      <t> </t>
    </r>
    <r>
      <rPr>
        <b/>
        <sz val="11"/>
        <color theme="1"/>
        <rFont val="Arial"/>
        <family val="2"/>
      </rPr>
      <t>3.6</t>
    </r>
    <r>
      <rPr>
        <sz val="11"/>
        <color theme="1"/>
        <rFont val="Arial"/>
        <family val="2"/>
      </rPr>
      <t xml:space="preserve"> Distribution of cases by stage at diagnosis and priority level assignment for selected cancers, Ontario, 2011–2015</t>
    </r>
  </si>
  <si>
    <t>Wait time (days)</t>
  </si>
  <si>
    <t xml:space="preserve">II </t>
  </si>
  <si>
    <t>529 (22.9%)</t>
  </si>
  <si>
    <t>113 (4.9%)</t>
  </si>
  <si>
    <t>56 (0.2%)</t>
  </si>
  <si>
    <t>63 (1.1%)</t>
  </si>
  <si>
    <t xml:space="preserve">392 (18.2%) </t>
  </si>
  <si>
    <t>114 (5.3%)</t>
  </si>
  <si>
    <t>6 (0.3%)</t>
  </si>
  <si>
    <t>512 (23.8%)</t>
  </si>
  <si>
    <t>61 (0.4%)</t>
  </si>
  <si>
    <t>1771 (41.9%)</t>
  </si>
  <si>
    <t>87 (2.1%)</t>
  </si>
  <si>
    <t>65 (83.3%)</t>
  </si>
  <si>
    <t>10 (12.8%)</t>
  </si>
  <si>
    <t>13 (16.7%)</t>
  </si>
  <si>
    <t>377 (41.8%)</t>
  </si>
  <si>
    <t>401 (44.5%)</t>
  </si>
  <si>
    <t>120 (13.3%)</t>
  </si>
  <si>
    <t>27 (26.2%)</t>
  </si>
  <si>
    <t>31 (30.1%)</t>
  </si>
  <si>
    <t>40 (38.8%)</t>
  </si>
  <si>
    <t>482 (92.7%)</t>
  </si>
  <si>
    <t>33 (6.4%)</t>
  </si>
  <si>
    <t>38 (7.3%)</t>
  </si>
  <si>
    <t>3377 (45.4%)</t>
  </si>
  <si>
    <t>15 (0.2%)</t>
  </si>
  <si>
    <t>1083 (14.6%)</t>
  </si>
  <si>
    <t>321 (28.3%)</t>
  </si>
  <si>
    <t>351 (30.1%)</t>
  </si>
  <si>
    <t>441 (38.9%)</t>
  </si>
  <si>
    <t>22 (1.9%)</t>
  </si>
  <si>
    <t>174 (72.5%)</t>
  </si>
  <si>
    <t>49 (20.4%)</t>
  </si>
  <si>
    <t>17 (7.1%)</t>
  </si>
  <si>
    <t>66 (27.5%)</t>
  </si>
  <si>
    <t>832 (30.4%)</t>
  </si>
  <si>
    <t>588 (21.5%)</t>
  </si>
  <si>
    <t>11 (0.4%)</t>
  </si>
  <si>
    <t>240 (23.4%)</t>
  </si>
  <si>
    <t>333 (32.5%)</t>
  </si>
  <si>
    <t>415 (40.5%)</t>
  </si>
  <si>
    <t>38 (3.7%)</t>
  </si>
  <si>
    <t>167 (65.2%)</t>
  </si>
  <si>
    <t>57 (22.3%)</t>
  </si>
  <si>
    <t>31 (12.1%)</t>
  </si>
  <si>
    <t>993 (39.9%)</t>
  </si>
  <si>
    <t>862 (34.6%)</t>
  </si>
  <si>
    <t>629 (25.2%)</t>
  </si>
  <si>
    <t>8 (0.3%)</t>
  </si>
  <si>
    <t>85 (32.0%)</t>
  </si>
  <si>
    <t>51 (19.2%</t>
  </si>
  <si>
    <t>124 (46.6%)</t>
  </si>
  <si>
    <t>6 (2.3%)</t>
  </si>
  <si>
    <t>80 (77.7%)</t>
  </si>
  <si>
    <t>18 (17.5%)</t>
  </si>
  <si>
    <t>23 (22.3%)</t>
  </si>
  <si>
    <t>478 (43.1%)</t>
  </si>
  <si>
    <t>450 (40.1%)</t>
  </si>
  <si>
    <t>180 (16.2%)</t>
  </si>
  <si>
    <t>101 (28.6%)</t>
  </si>
  <si>
    <t>102 (28.9%)</t>
  </si>
  <si>
    <t>141 (39.9%)</t>
  </si>
  <si>
    <t>9 (2.6%)</t>
  </si>
  <si>
    <t>**Suppressed due to small cell count (n&lt;6)</t>
  </si>
  <si>
    <t xml:space="preserve">Stage </t>
  </si>
  <si>
    <t>86.3 (85.4-87.1)</t>
  </si>
  <si>
    <t>86.1 (85.2-86.9)</t>
  </si>
  <si>
    <t>84.7 (83.4-86.1)</t>
  </si>
  <si>
    <t>84.5 (70.4-92.3)</t>
  </si>
  <si>
    <t>94.3 (93.3-95.1)</t>
  </si>
  <si>
    <t>93.3 (92.3-94.2)</t>
  </si>
  <si>
    <t>93.7 (92.2-95.1)</t>
  </si>
  <si>
    <t>95.3 (71.3-99.3)</t>
  </si>
  <si>
    <t>86.1 (84.6-87.5)</t>
  </si>
  <si>
    <t>84.6 (82.9-86.1)</t>
  </si>
  <si>
    <t>83.7 (81.1-85.9)</t>
  </si>
  <si>
    <t>68.9 (65.7-71.8)</t>
  </si>
  <si>
    <t>69.8 (66.3-73.0)</t>
  </si>
  <si>
    <t>64.8 (59.8-69.4)</t>
  </si>
  <si>
    <t>18.6 (10.8-28.1)</t>
  </si>
  <si>
    <t>28.3 (19.2-38.0)</t>
  </si>
  <si>
    <t>34.9 (20.7-49.4)</t>
  </si>
  <si>
    <t>61.9 (60.3-63.5)</t>
  </si>
  <si>
    <t>68.8 (67.2-70.0)</t>
  </si>
  <si>
    <t>69.5 (67.3-71.6)</t>
  </si>
  <si>
    <t>69.2 (57.3-78.4)</t>
  </si>
  <si>
    <t>78.0 (73.9-81.4)</t>
  </si>
  <si>
    <t>83.8 (80.7-86.4)</t>
  </si>
  <si>
    <t>84.3 (80.4-87.5)</t>
  </si>
  <si>
    <t>75.7 (72.9-78.4)</t>
  </si>
  <si>
    <t>75.7 (72.6-78.5)</t>
  </si>
  <si>
    <t>71.6 (67.0-75.2)</t>
  </si>
  <si>
    <t>63.4 (60.8-66.1)</t>
  </si>
  <si>
    <t>66.0 (63.1-68.7)</t>
  </si>
  <si>
    <t>66.2 (62.5-68.7)</t>
  </si>
  <si>
    <t>15.3 (12.3-18.5)</t>
  </si>
  <si>
    <t>18.7 (14.3-23.4)</t>
  </si>
  <si>
    <t>20.9 (12.3-23.4)</t>
  </si>
  <si>
    <t>23.7 (18.0-29.8)</t>
  </si>
  <si>
    <t>32.0 (25.2-38.9)</t>
  </si>
  <si>
    <t>24.1 (15.6-33.6)</t>
  </si>
  <si>
    <t>37.8 (35.3-40.3)</t>
  </si>
  <si>
    <t>50.2 (47.2-53.0)</t>
  </si>
  <si>
    <t>47.3 (43.3-51.1)</t>
  </si>
  <si>
    <t>62.8 (57.3-67.8)</t>
  </si>
  <si>
    <t>69.2 (64.6-73.3)</t>
  </si>
  <si>
    <t>62.8 (56.6-68.4)</t>
  </si>
  <si>
    <t>46.2 (40.5-51.7)</t>
  </si>
  <si>
    <t>45.2 (38.0-51.3)</t>
  </si>
  <si>
    <t>40.7 (32.4-48.9)</t>
  </si>
  <si>
    <t>25.8 (20.9-30.9)</t>
  </si>
  <si>
    <t>26.3 (20.7-32.2)</t>
  </si>
  <si>
    <t>24.2 (17.1-32.2)</t>
  </si>
  <si>
    <t>4.6 (2.7-7.1)</t>
  </si>
  <si>
    <t>9.0 (4.7-15.1)</t>
  </si>
  <si>
    <t>9.6 (4.4-20.0)</t>
  </si>
  <si>
    <t>55.5 (50.6-60.0)</t>
  </si>
  <si>
    <t>57.0 (52.9-60.1)</t>
  </si>
  <si>
    <t>65.1 (60.5-69.2)</t>
  </si>
  <si>
    <t>35.7 (30.5-41.0)</t>
  </si>
  <si>
    <t>43.5 (37.5-49.5)</t>
  </si>
  <si>
    <t>51.6 (46.7-56.3)</t>
  </si>
  <si>
    <t>18.1 (12.9-22.6)</t>
  </si>
  <si>
    <t>16.3 (11.8-21.6)</t>
  </si>
  <si>
    <t>30.1 (23.1-37.5)</t>
  </si>
  <si>
    <t>**Suppressed due to high variance</t>
  </si>
  <si>
    <t>CI=Confidence interval</t>
  </si>
  <si>
    <t>CCI score = 0 (95%CI)</t>
  </si>
  <si>
    <t>CCI score = 3+ (95%CI)</t>
  </si>
  <si>
    <r>
      <rPr>
        <b/>
        <sz val="11"/>
        <color theme="1"/>
        <rFont val="Arial"/>
        <family val="2"/>
      </rPr>
      <t>Figure 4.1</t>
    </r>
    <r>
      <rPr>
        <sz val="11"/>
        <color theme="1"/>
        <rFont val="Arial"/>
        <family val="2"/>
      </rPr>
      <t xml:space="preserve"> Average annual percent change in age-standardized incidence rates by cancer type and sex, Ontario, 1983–2013</t>
    </r>
  </si>
  <si>
    <t>Sex</t>
  </si>
  <si>
    <t>AAPC (1983-2013)</t>
  </si>
  <si>
    <t>Male</t>
  </si>
  <si>
    <t>Larynx*</t>
  </si>
  <si>
    <t>Lung*</t>
  </si>
  <si>
    <t>Stomach*</t>
  </si>
  <si>
    <t>Oral cavity &amp; pharynx*</t>
  </si>
  <si>
    <t>Hodgkin lymphoma*</t>
  </si>
  <si>
    <t>Brain*</t>
  </si>
  <si>
    <t>Leukemia</t>
  </si>
  <si>
    <t>Esophagus*</t>
  </si>
  <si>
    <t>Myeloma</t>
  </si>
  <si>
    <t>Testis*</t>
  </si>
  <si>
    <t>Kidney*</t>
  </si>
  <si>
    <t>Non-Hodgkin lymphoma*</t>
  </si>
  <si>
    <t>Liver*</t>
  </si>
  <si>
    <t>Thyroid*</t>
  </si>
  <si>
    <t xml:space="preserve">AAPC=Average annual percent change </t>
  </si>
  <si>
    <t>*Statistically significant AAPC</t>
  </si>
  <si>
    <r>
      <t>Notes:</t>
    </r>
    <r>
      <rPr>
        <sz val="9"/>
        <color rgb="FF000000"/>
        <rFont val="Arial"/>
        <family val="2"/>
      </rPr>
      <t xml:space="preserve"> 1. Bladder cancer trend begins at 1989 due to classification changes and excludes carcinomas </t>
    </r>
    <r>
      <rPr>
        <i/>
        <sz val="9"/>
        <color rgb="FF000000"/>
        <rFont val="Arial"/>
        <family val="2"/>
      </rPr>
      <t>in situ</t>
    </r>
    <r>
      <rPr>
        <sz val="9"/>
        <color rgb="FF000000"/>
        <rFont val="Arial"/>
        <family val="2"/>
      </rPr>
      <t>; therefore, AAPC is for the period 1989–2013.</t>
    </r>
  </si>
  <si>
    <t xml:space="preserve">            2. IARC/IACR multiple primary rules used when presenting trends over time.</t>
  </si>
  <si>
    <t xml:space="preserve">            3. Rates standardized to the 2011 Canadian population.</t>
  </si>
  <si>
    <r>
      <rPr>
        <b/>
        <sz val="9"/>
        <color theme="1"/>
        <rFont val="Arial"/>
        <family val="2"/>
      </rPr>
      <t>Analysis by</t>
    </r>
    <r>
      <rPr>
        <sz val="9"/>
        <color theme="1"/>
        <rFont val="Arial"/>
        <family val="2"/>
      </rPr>
      <t>: Surveillance, Analytics and Informatics, CCO</t>
    </r>
  </si>
  <si>
    <t>Female</t>
  </si>
  <si>
    <r>
      <rPr>
        <b/>
        <sz val="9"/>
        <color theme="1"/>
        <rFont val="Arial"/>
        <family val="2"/>
      </rPr>
      <t>Data source:</t>
    </r>
    <r>
      <rPr>
        <sz val="9"/>
        <color theme="1"/>
        <rFont val="Arial"/>
        <family val="2"/>
      </rPr>
      <t xml:space="preserve"> Ontario Cancer Registry (November 2016), CCO </t>
    </r>
  </si>
  <si>
    <t>Cervix*</t>
  </si>
  <si>
    <t>Hodgkin lymphoma</t>
  </si>
  <si>
    <t>Oral cavity &amp; pharynx</t>
  </si>
  <si>
    <t>Myeloma*</t>
  </si>
  <si>
    <t>Uterus*</t>
  </si>
  <si>
    <r>
      <t xml:space="preserve">Figure 4.2 </t>
    </r>
    <r>
      <rPr>
        <sz val="11"/>
        <rFont val="Arial"/>
        <family val="2"/>
      </rPr>
      <t>Annual percent change in age-standardized incidence rates by age group and sex for all cancers combined, Ontario, 1983–2013</t>
    </r>
  </si>
  <si>
    <t>Period</t>
  </si>
  <si>
    <t>APC</t>
  </si>
  <si>
    <t xml:space="preserve">0-39 </t>
  </si>
  <si>
    <t>1983–2001</t>
  </si>
  <si>
    <t>↑</t>
  </si>
  <si>
    <t>1983–1990</t>
  </si>
  <si>
    <t>1983–1993</t>
  </si>
  <si>
    <t>2001–2013</t>
  </si>
  <si>
    <t>1990–2005</t>
  </si>
  <si>
    <t>1993–2013</t>
  </si>
  <si>
    <t>2005–2013</t>
  </si>
  <si>
    <t xml:space="preserve">40-59 </t>
  </si>
  <si>
    <t>1983–2013</t>
  </si>
  <si>
    <t>1983–2008</t>
  </si>
  <si>
    <t>2008–2013</t>
  </si>
  <si>
    <t>↓</t>
  </si>
  <si>
    <t xml:space="preserve">60-79 </t>
  </si>
  <si>
    <t>1983–1992</t>
  </si>
  <si>
    <t>1983–1999</t>
  </si>
  <si>
    <t>1992–2007</t>
  </si>
  <si>
    <t>1999–2006</t>
  </si>
  <si>
    <t>2007–2013</t>
  </si>
  <si>
    <t>2006–2013</t>
  </si>
  <si>
    <t xml:space="preserve">80+ </t>
  </si>
  <si>
    <t>1983–2007</t>
  </si>
  <si>
    <t>1983–1987</t>
  </si>
  <si>
    <t>1987–2013</t>
  </si>
  <si>
    <t xml:space="preserve">APC=Annual percent change </t>
  </si>
  <si>
    <r>
      <rPr>
        <b/>
        <sz val="8"/>
        <color theme="1"/>
        <rFont val="Arial"/>
        <family val="2"/>
      </rPr>
      <t>Analysis by:</t>
    </r>
    <r>
      <rPr>
        <sz val="8"/>
        <color theme="1"/>
        <rFont val="Arial"/>
        <family val="2"/>
      </rPr>
      <t xml:space="preserve"> Surveillance, Analytics and Informatics, CCO</t>
    </r>
  </si>
  <si>
    <t>0–4</t>
  </si>
  <si>
    <t>5–9</t>
  </si>
  <si>
    <t>10–14</t>
  </si>
  <si>
    <t>15–19</t>
  </si>
  <si>
    <t>20–24</t>
  </si>
  <si>
    <t>25–29</t>
  </si>
  <si>
    <t>30–34</t>
  </si>
  <si>
    <t>35–39</t>
  </si>
  <si>
    <t>40–44</t>
  </si>
  <si>
    <t>45–49</t>
  </si>
  <si>
    <t>50–54</t>
  </si>
  <si>
    <t>55–59</t>
  </si>
  <si>
    <t>60–64</t>
  </si>
  <si>
    <t>65–69</t>
  </si>
  <si>
    <t>70–74</t>
  </si>
  <si>
    <t>75–79</t>
  </si>
  <si>
    <t>80–84</t>
  </si>
  <si>
    <t xml:space="preserve">85+ </t>
  </si>
  <si>
    <r>
      <rPr>
        <b/>
        <sz val="12"/>
        <color theme="1"/>
        <rFont val="Arial"/>
        <family val="2"/>
      </rPr>
      <t xml:space="preserve">Table 4.1 </t>
    </r>
    <r>
      <rPr>
        <sz val="12"/>
        <color theme="1"/>
        <rFont val="Arial"/>
        <family val="2"/>
      </rPr>
      <t>Cumulative probability of developing cancer by age group and sex, Ontario, 2010–2013</t>
    </r>
  </si>
  <si>
    <r>
      <t>Table 4.2</t>
    </r>
    <r>
      <rPr>
        <sz val="11"/>
        <color theme="1"/>
        <rFont val="Arial"/>
        <family val="2"/>
      </rPr>
      <t xml:space="preserve"> Cancer incidence counts and rates by cancer type and sex, Ontario, 2013</t>
    </r>
  </si>
  <si>
    <t>% of new cases</t>
  </si>
  <si>
    <t>Crude rate</t>
  </si>
  <si>
    <r>
      <t>ASIR</t>
    </r>
    <r>
      <rPr>
        <vertAlign val="superscript"/>
        <sz val="11"/>
        <color theme="1"/>
        <rFont val="Arial"/>
        <family val="2"/>
      </rPr>
      <t>†</t>
    </r>
  </si>
  <si>
    <t>Brain</t>
  </si>
  <si>
    <t>Larynx</t>
  </si>
  <si>
    <t>Non-Hodgkin lymphoma</t>
  </si>
  <si>
    <t>Stomach</t>
  </si>
  <si>
    <t>Testis</t>
  </si>
  <si>
    <t xml:space="preserve">Breast </t>
  </si>
  <si>
    <r>
      <rPr>
        <vertAlign val="superscript"/>
        <sz val="8"/>
        <color theme="1"/>
        <rFont val="Arial"/>
        <family val="2"/>
      </rPr>
      <t>†</t>
    </r>
    <r>
      <rPr>
        <sz val="8"/>
        <color theme="1"/>
        <rFont val="Arial"/>
        <family val="2"/>
      </rPr>
      <t>Rates standardized to the 2011 Canadian population</t>
    </r>
  </si>
  <si>
    <r>
      <rPr>
        <b/>
        <sz val="8"/>
        <color theme="1"/>
        <rFont val="Arial"/>
        <family val="2"/>
      </rPr>
      <t xml:space="preserve">Data source: </t>
    </r>
    <r>
      <rPr>
        <sz val="8"/>
        <color theme="1"/>
        <rFont val="Arial"/>
        <family val="2"/>
      </rPr>
      <t xml:space="preserve">Ontario Cancer Registry (November 2016), CCO </t>
    </r>
  </si>
  <si>
    <t>ASIR 95% CI</t>
  </si>
  <si>
    <t>551.6–559.4</t>
  </si>
  <si>
    <t>32.9–34.8</t>
  </si>
  <si>
    <t>7.4–8.3</t>
  </si>
  <si>
    <t>138.8–144.3</t>
  </si>
  <si>
    <t>6.9–8.2</t>
  </si>
  <si>
    <t>61.5–64.2</t>
  </si>
  <si>
    <t>5.4–6.2</t>
  </si>
  <si>
    <t>2.6–3.1</t>
  </si>
  <si>
    <t>15.5–16.9</t>
  </si>
  <si>
    <t>2.7–3.3</t>
  </si>
  <si>
    <t>16.7–18.1</t>
  </si>
  <si>
    <t>8.5–9.5</t>
  </si>
  <si>
    <t>68.4–71.2</t>
  </si>
  <si>
    <t>23.8–25.5</t>
  </si>
  <si>
    <t>8.4–9.3</t>
  </si>
  <si>
    <t>28.6–30.4</t>
  </si>
  <si>
    <t>13.4–14.7</t>
  </si>
  <si>
    <t>15.4–17.3</t>
  </si>
  <si>
    <t>12.9–14.1</t>
  </si>
  <si>
    <t>115.8–121.1</t>
  </si>
  <si>
    <t>10.2–11.3</t>
  </si>
  <si>
    <t>5.5–6.7</t>
  </si>
  <si>
    <t>31.9–34.5</t>
  </si>
  <si>
    <t>56.4–60.3</t>
  </si>
  <si>
    <t>8.6–10.1</t>
  </si>
  <si>
    <t>8.5–10</t>
  </si>
  <si>
    <t>2.7–3.6</t>
  </si>
  <si>
    <t>21.2–23.5</t>
  </si>
  <si>
    <t>12.3–14.1</t>
  </si>
  <si>
    <t>76.4–80.9</t>
  </si>
  <si>
    <t>10.9–12.6</t>
  </si>
  <si>
    <t>33.7–36.6</t>
  </si>
  <si>
    <t>19.5–21.7</t>
  </si>
  <si>
    <t>14.2–16.1</t>
  </si>
  <si>
    <t>13.6–15.5</t>
  </si>
  <si>
    <t>518.1–528.6</t>
  </si>
  <si>
    <t>13.6–15.3</t>
  </si>
  <si>
    <t>50.7–54</t>
  </si>
  <si>
    <t>2.4–3.1</t>
  </si>
  <si>
    <t>10.3–11.8</t>
  </si>
  <si>
    <t>0.7–1.1</t>
  </si>
  <si>
    <t>12.7–14.4</t>
  </si>
  <si>
    <t>4.7–5.7</t>
  </si>
  <si>
    <t>61.8–65.4</t>
  </si>
  <si>
    <t>20.2–22.4</t>
  </si>
  <si>
    <t>6.1–7.2</t>
  </si>
  <si>
    <t>23.7–26</t>
  </si>
  <si>
    <t>7.6–8.9</t>
  </si>
  <si>
    <t>11.2–12.7</t>
  </si>
  <si>
    <t>34.5–37.3</t>
  </si>
  <si>
    <t>95% CI</t>
  </si>
  <si>
    <t>23.0–24.6</t>
  </si>
  <si>
    <t>8.5–10.0</t>
  </si>
  <si>
    <t>73.7–78.0</t>
  </si>
  <si>
    <t>5.0–6.2</t>
  </si>
  <si>
    <t>28.0–30.7</t>
  </si>
  <si>
    <t>6.0–7.2</t>
  </si>
  <si>
    <t>2.2–3.0</t>
  </si>
  <si>
    <t>7.0–8.3</t>
  </si>
  <si>
    <r>
      <rPr>
        <b/>
        <sz val="11"/>
        <color theme="1"/>
        <rFont val="Arial"/>
        <family val="2"/>
      </rPr>
      <t>Table 4.3</t>
    </r>
    <r>
      <rPr>
        <sz val="11"/>
        <color theme="1"/>
        <rFont val="Arial"/>
        <family val="2"/>
      </rPr>
      <t xml:space="preserve"> Incidence counts and age-specific rates by cancer type and age group, Ontario, 2013</t>
    </r>
  </si>
  <si>
    <t>Count</t>
  </si>
  <si>
    <t>Leukemia*</t>
  </si>
  <si>
    <t>0.2–0.5</t>
  </si>
  <si>
    <r>
      <rPr>
        <b/>
        <sz val="9"/>
        <color theme="1"/>
        <rFont val="Arial"/>
        <family val="2"/>
      </rPr>
      <t>Notes:</t>
    </r>
    <r>
      <rPr>
        <sz val="9"/>
        <color theme="1"/>
        <rFont val="Arial"/>
        <family val="2"/>
      </rPr>
      <t xml:space="preserve"> 1. Rates are per 100,000.</t>
    </r>
  </si>
  <si>
    <r>
      <rPr>
        <b/>
        <sz val="9"/>
        <color theme="1"/>
        <rFont val="Arial"/>
        <family val="2"/>
      </rPr>
      <t xml:space="preserve">Data source: </t>
    </r>
    <r>
      <rPr>
        <sz val="9"/>
        <color theme="1"/>
        <rFont val="Arial"/>
        <family val="2"/>
      </rPr>
      <t xml:space="preserve">Ontario Cancer Registry (November 2016), CCO </t>
    </r>
  </si>
  <si>
    <r>
      <rPr>
        <b/>
        <sz val="8"/>
        <color theme="1"/>
        <rFont val="Arial"/>
        <family val="2"/>
      </rPr>
      <t>Note:</t>
    </r>
    <r>
      <rPr>
        <sz val="8"/>
        <color theme="1"/>
        <rFont val="Arial"/>
        <family val="2"/>
      </rPr>
      <t xml:space="preserve"> Rates are per 100,000.</t>
    </r>
  </si>
  <si>
    <t>Both Sexes</t>
  </si>
  <si>
    <r>
      <t>Bladder</t>
    </r>
    <r>
      <rPr>
        <vertAlign val="superscript"/>
        <sz val="9"/>
        <rFont val="Arial"/>
        <family val="2"/>
      </rPr>
      <t>†</t>
    </r>
  </si>
  <si>
    <t>1989–2013</t>
  </si>
  <si>
    <t>1989–2003</t>
  </si>
  <si>
    <t>2003–2013</t>
  </si>
  <si>
    <t>1992–2013</t>
  </si>
  <si>
    <t>1983–2005</t>
  </si>
  <si>
    <t>1983–1997</t>
  </si>
  <si>
    <t>1983–1996</t>
  </si>
  <si>
    <t>1997–2000</t>
  </si>
  <si>
    <t>1996–1999</t>
  </si>
  <si>
    <t>1999–2013</t>
  </si>
  <si>
    <t>1983–1989</t>
  </si>
  <si>
    <t>1989–1995</t>
  </si>
  <si>
    <t>1989–2000</t>
  </si>
  <si>
    <t>1995–2013</t>
  </si>
  <si>
    <t>2000–2013</t>
  </si>
  <si>
    <t>1983–1995</t>
  </si>
  <si>
    <t>1990–2008</t>
  </si>
  <si>
    <t>1983–1994</t>
  </si>
  <si>
    <t>1987–1992</t>
  </si>
  <si>
    <t>1994–2013</t>
  </si>
  <si>
    <t>1983–2004</t>
  </si>
  <si>
    <t>2004–2008</t>
  </si>
  <si>
    <t>2004–2007</t>
  </si>
  <si>
    <t>1983–1998</t>
  </si>
  <si>
    <t>1983–2009</t>
  </si>
  <si>
    <t>1998–2009</t>
  </si>
  <si>
    <t>2009–2013</t>
  </si>
  <si>
    <t>1983–2003</t>
  </si>
  <si>
    <t>2004–2013</t>
  </si>
  <si>
    <t>1983–2002</t>
  </si>
  <si>
    <t>2002–2013</t>
  </si>
  <si>
    <t>1983–2006</t>
  </si>
  <si>
    <t>1993–2007</t>
  </si>
  <si>
    <t>1998–2002</t>
  </si>
  <si>
    <t>1989–2005</t>
  </si>
  <si>
    <t>APC=Annual percent change</t>
  </si>
  <si>
    <r>
      <t>Notes:</t>
    </r>
    <r>
      <rPr>
        <sz val="8"/>
        <color theme="1"/>
        <rFont val="Arial"/>
        <family val="2"/>
      </rPr>
      <t xml:space="preserve"> 1. Statistically significant changes in trend and their direction are indicated by corresponding arrows.</t>
    </r>
  </si>
  <si>
    <t xml:space="preserve">             2. IARC/IACR multiple primary rules used when presenting trends over time.</t>
  </si>
  <si>
    <r>
      <t>Table 4.4</t>
    </r>
    <r>
      <rPr>
        <sz val="11"/>
        <rFont val="Arial"/>
        <family val="2"/>
      </rPr>
      <t xml:space="preserve"> Annual percent change in age-standardized incidence rates by cancer type and sex, Ontario, 1983–2013</t>
    </r>
  </si>
  <si>
    <t>Cause of death</t>
  </si>
  <si>
    <t xml:space="preserve">Number of deaths </t>
  </si>
  <si>
    <t xml:space="preserve">Percentage of deaths </t>
  </si>
  <si>
    <t>All causes</t>
  </si>
  <si>
    <t>Cancer</t>
  </si>
  <si>
    <t>Cardiovascular disease</t>
  </si>
  <si>
    <t>Cerebrovascular disease</t>
  </si>
  <si>
    <t xml:space="preserve">Accidents </t>
  </si>
  <si>
    <t>Chronic lower respiratory diseases</t>
  </si>
  <si>
    <t>Diabetes</t>
  </si>
  <si>
    <t>Alzheimer's disease</t>
  </si>
  <si>
    <t>Influenza and pneumonia</t>
  </si>
  <si>
    <t>Suicide</t>
  </si>
  <si>
    <t>Chronic liver disease and cirrhosis</t>
  </si>
  <si>
    <r>
      <rPr>
        <b/>
        <sz val="11"/>
        <color theme="1"/>
        <rFont val="Arial"/>
        <family val="2"/>
      </rPr>
      <t>Figure 5.2</t>
    </r>
    <r>
      <rPr>
        <sz val="11"/>
        <color theme="1"/>
        <rFont val="Arial"/>
        <family val="2"/>
      </rPr>
      <t xml:space="preserve"> Changes in the leading causes of death, Ontario, 2000 and 2013</t>
    </r>
  </si>
  <si>
    <t>Accidents</t>
  </si>
  <si>
    <r>
      <t>Data source:</t>
    </r>
    <r>
      <rPr>
        <sz val="9"/>
        <color rgb="FF000000"/>
        <rFont val="Arial"/>
        <family val="2"/>
      </rPr>
      <t xml:space="preserve"> Statistics Canada, Canadian Vital Statistics, Death Database and population estimates, Table 102-0563</t>
    </r>
  </si>
  <si>
    <r>
      <rPr>
        <b/>
        <sz val="11"/>
        <color theme="1"/>
        <rFont val="Arial"/>
        <family val="2"/>
      </rPr>
      <t xml:space="preserve">Figure 5.3 </t>
    </r>
    <r>
      <rPr>
        <sz val="11"/>
        <color theme="1"/>
        <rFont val="Arial"/>
        <family val="2"/>
      </rPr>
      <t>Average annual percent change in age-standardized mortality rates by cancer type and sex, Ontario, 1983–2013</t>
    </r>
  </si>
  <si>
    <t>AAPC=Average annual percent change</t>
  </si>
  <si>
    <t>Ovary*</t>
  </si>
  <si>
    <t xml:space="preserve">0–39 </t>
  </si>
  <si>
    <t xml:space="preserve">40–59 </t>
  </si>
  <si>
    <t xml:space="preserve">60–79 </t>
  </si>
  <si>
    <t>1983–1988</t>
  </si>
  <si>
    <t>1988–2002</t>
  </si>
  <si>
    <t>1988–2001</t>
  </si>
  <si>
    <t>1993–2003</t>
  </si>
  <si>
    <t>1992–2001</t>
  </si>
  <si>
    <r>
      <rPr>
        <b/>
        <sz val="12"/>
        <color theme="1"/>
        <rFont val="Arial"/>
        <family val="2"/>
      </rPr>
      <t xml:space="preserve">Table 5.1 </t>
    </r>
    <r>
      <rPr>
        <sz val="12"/>
        <color theme="1"/>
        <rFont val="Arial"/>
        <family val="2"/>
      </rPr>
      <t>Cumulative probability of dying from cancer by age group and sex for all cancers combined, Ontario, 2010–2013</t>
    </r>
  </si>
  <si>
    <r>
      <t>Table 5.2</t>
    </r>
    <r>
      <rPr>
        <sz val="11"/>
        <color theme="1"/>
        <rFont val="Arial"/>
        <family val="2"/>
      </rPr>
      <t xml:space="preserve"> Cancer mortality counts and rates by cancer type and sex, Ontario, 2013</t>
    </r>
  </si>
  <si>
    <t>Lower CI</t>
  </si>
  <si>
    <t>Breast</t>
  </si>
  <si>
    <t>ASMR 95% CI</t>
  </si>
  <si>
    <t>23.4–25.6</t>
  </si>
  <si>
    <t>1.7–2.3</t>
  </si>
  <si>
    <t>20.8–22.4</t>
  </si>
  <si>
    <t>5.1–5.9</t>
  </si>
  <si>
    <t>0.3–0.5</t>
  </si>
  <si>
    <t>4.1–4.8</t>
  </si>
  <si>
    <t>0.8–1.1</t>
  </si>
  <si>
    <t>7.3–8.2</t>
  </si>
  <si>
    <t>3.4–4.1</t>
  </si>
  <si>
    <t>3.6–4.2</t>
  </si>
  <si>
    <t>6.9–7.8</t>
  </si>
  <si>
    <t>3.7–4.4</t>
  </si>
  <si>
    <t>11.6–12.8</t>
  </si>
  <si>
    <t>4.8–5.5</t>
  </si>
  <si>
    <t>0.1–0.3</t>
  </si>
  <si>
    <t>0.5–0.7</t>
  </si>
  <si>
    <t>5.2–6.3</t>
  </si>
  <si>
    <t>8.8–10.4</t>
  </si>
  <si>
    <t>6.2–7.5</t>
  </si>
  <si>
    <t>24.7–27.4</t>
  </si>
  <si>
    <t>0.3–0.7</t>
  </si>
  <si>
    <t>5.9–7.2</t>
  </si>
  <si>
    <t>1.4–2.1</t>
  </si>
  <si>
    <t>9.4–11.1</t>
  </si>
  <si>
    <t>55.8–59.6</t>
  </si>
  <si>
    <t>4.5–5.7</t>
  </si>
  <si>
    <t>5.5–6.8</t>
  </si>
  <si>
    <t>13.1–14.9</t>
  </si>
  <si>
    <t>6.1–7.4</t>
  </si>
  <si>
    <t>0.4–0.8</t>
  </si>
  <si>
    <t>2.2–2.9</t>
  </si>
  <si>
    <t>17.3–19.2</t>
  </si>
  <si>
    <t>0.2–0.4</t>
  </si>
  <si>
    <t>2.5–3.2</t>
  </si>
  <si>
    <t>4.7–5.8</t>
  </si>
  <si>
    <t>39.6–42.5</t>
  </si>
  <si>
    <t>2.6–3.4</t>
  </si>
  <si>
    <t>1.9–2.5</t>
  </si>
  <si>
    <t>3.5–4.4</t>
  </si>
  <si>
    <t>5.0–5.8</t>
  </si>
  <si>
    <t>5.2–6.0</t>
  </si>
  <si>
    <t>7.1–8.0</t>
  </si>
  <si>
    <t>8.0–9.3</t>
  </si>
  <si>
    <t>25.0–27.7</t>
  </si>
  <si>
    <t>10.0–11.7</t>
  </si>
  <si>
    <t>4.0–5.0</t>
  </si>
  <si>
    <t>2.0–2.7</t>
  </si>
  <si>
    <t>5.0–6.1</t>
  </si>
  <si>
    <r>
      <t>ASMR</t>
    </r>
    <r>
      <rPr>
        <vertAlign val="superscript"/>
        <sz val="10"/>
        <color theme="1"/>
        <rFont val="Arial"/>
        <family val="2"/>
      </rPr>
      <t>†</t>
    </r>
  </si>
  <si>
    <r>
      <t>Table 5.4</t>
    </r>
    <r>
      <rPr>
        <sz val="11"/>
        <rFont val="Arial"/>
        <family val="2"/>
      </rPr>
      <t xml:space="preserve"> Annual percent change in age-standardized mortality rates by cancer type and sex, Ontario, 1983–2013</t>
    </r>
  </si>
  <si>
    <t>2006–2009</t>
  </si>
  <si>
    <t>1997–2013</t>
  </si>
  <si>
    <t>1988–2013</t>
  </si>
  <si>
    <t>1983–1991</t>
  </si>
  <si>
    <t>1994–2007</t>
  </si>
  <si>
    <t>1991–2008</t>
  </si>
  <si>
    <t>1983–2000</t>
  </si>
  <si>
    <t>1998–2013</t>
  </si>
  <si>
    <r>
      <t xml:space="preserve">          </t>
    </r>
    <r>
      <rPr>
        <sz val="8"/>
        <color theme="1"/>
        <rFont val="Arial"/>
        <family val="2"/>
      </rPr>
      <t xml:space="preserve">    2.</t>
    </r>
    <r>
      <rPr>
        <b/>
        <sz val="8"/>
        <color theme="1"/>
        <rFont val="Arial"/>
        <family val="2"/>
      </rPr>
      <t xml:space="preserve"> </t>
    </r>
    <r>
      <rPr>
        <sz val="8"/>
        <color theme="1"/>
        <rFont val="Arial"/>
        <family val="2"/>
      </rPr>
      <t>Rates are standardized to the 2011 Canadian population.</t>
    </r>
  </si>
  <si>
    <t>Time period</t>
  </si>
  <si>
    <t>15-39</t>
  </si>
  <si>
    <t>60-79</t>
  </si>
  <si>
    <t>80-99</t>
  </si>
  <si>
    <t>RSR</t>
  </si>
  <si>
    <t>1984–1988</t>
  </si>
  <si>
    <t>1989-1993</t>
  </si>
  <si>
    <t>1994-1998</t>
  </si>
  <si>
    <t>1999-2003</t>
  </si>
  <si>
    <t>2004-2008</t>
  </si>
  <si>
    <t>2009-2013</t>
  </si>
  <si>
    <r>
      <t xml:space="preserve">Analysis by: </t>
    </r>
    <r>
      <rPr>
        <sz val="9"/>
        <color theme="1"/>
        <rFont val="Arial"/>
        <family val="2"/>
      </rPr>
      <t xml:space="preserve">Surveillance, Analytics and Informatics, CCO    </t>
    </r>
    <r>
      <rPr>
        <b/>
        <sz val="9"/>
        <color theme="1"/>
        <rFont val="Arial"/>
        <family val="2"/>
      </rPr>
      <t xml:space="preserve">        </t>
    </r>
  </si>
  <si>
    <r>
      <t xml:space="preserve">Data source: </t>
    </r>
    <r>
      <rPr>
        <sz val="9"/>
        <color theme="1"/>
        <rFont val="Arial"/>
        <family val="2"/>
      </rPr>
      <t xml:space="preserve">Ontario Cancer Registry (November 2016)     </t>
    </r>
    <r>
      <rPr>
        <b/>
        <sz val="9"/>
        <color theme="1"/>
        <rFont val="Arial"/>
        <family val="2"/>
      </rPr>
      <t xml:space="preserve">    </t>
    </r>
  </si>
  <si>
    <r>
      <t xml:space="preserve">Figure 6.1 </t>
    </r>
    <r>
      <rPr>
        <sz val="11"/>
        <color theme="1"/>
        <rFont val="Arial"/>
        <family val="2"/>
      </rPr>
      <t>Five-year relative survival ratios by age group and time period for all cancers combined, Ontario, 1984–2013</t>
    </r>
  </si>
  <si>
    <t>1-year RSR</t>
  </si>
  <si>
    <t xml:space="preserve">5-year RSR </t>
  </si>
  <si>
    <t>10-year RSR</t>
  </si>
  <si>
    <t xml:space="preserve">15-year RSR </t>
  </si>
  <si>
    <t>1-year RSR (%)</t>
  </si>
  <si>
    <t>5-year RSR (%)</t>
  </si>
  <si>
    <t>10-year RSR (%)</t>
  </si>
  <si>
    <t>15-year RSR (%)</t>
  </si>
  <si>
    <t>RSR=Relative survival ratio</t>
  </si>
  <si>
    <r>
      <rPr>
        <vertAlign val="superscript"/>
        <sz val="10"/>
        <color theme="1"/>
        <rFont val="Arial"/>
        <family val="2"/>
      </rPr>
      <t>†</t>
    </r>
    <r>
      <rPr>
        <sz val="10"/>
        <color theme="1"/>
        <rFont val="Arial"/>
        <family val="2"/>
      </rPr>
      <t>The RSR has increased over a prior interval and has been adjusted</t>
    </r>
  </si>
  <si>
    <r>
      <t xml:space="preserve">Analysis by: </t>
    </r>
    <r>
      <rPr>
        <sz val="10"/>
        <color theme="1"/>
        <rFont val="Arial"/>
        <family val="2"/>
      </rPr>
      <t xml:space="preserve">Surveillance, Analytics and Informatics, CCO    </t>
    </r>
    <r>
      <rPr>
        <b/>
        <sz val="10"/>
        <color theme="1"/>
        <rFont val="Arial"/>
        <family val="2"/>
      </rPr>
      <t xml:space="preserve">        </t>
    </r>
  </si>
  <si>
    <r>
      <t xml:space="preserve">Data source: </t>
    </r>
    <r>
      <rPr>
        <sz val="10"/>
        <color theme="1"/>
        <rFont val="Arial"/>
        <family val="2"/>
      </rPr>
      <t xml:space="preserve">Ontario Cancer Registry (November 2016)     </t>
    </r>
    <r>
      <rPr>
        <b/>
        <sz val="10"/>
        <color theme="1"/>
        <rFont val="Arial"/>
        <family val="2"/>
      </rPr>
      <t xml:space="preserve">    </t>
    </r>
  </si>
  <si>
    <t xml:space="preserve">Prostate </t>
  </si>
  <si>
    <r>
      <t xml:space="preserve">Table 6.1 </t>
    </r>
    <r>
      <rPr>
        <sz val="11"/>
        <color theme="1"/>
        <rFont val="Arial"/>
        <family val="2"/>
      </rPr>
      <t>Five-year relative survival ratios by cancer type and sex, Ontario, 2009-2013</t>
    </r>
  </si>
  <si>
    <t>RSR (%)</t>
  </si>
  <si>
    <t>64.4–64.9</t>
  </si>
  <si>
    <t>62.6–63.4</t>
  </si>
  <si>
    <t>66.1–66.8</t>
  </si>
  <si>
    <t>High survival (80%–100%)</t>
  </si>
  <si>
    <r>
      <t>98.8</t>
    </r>
    <r>
      <rPr>
        <vertAlign val="superscript"/>
        <sz val="10"/>
        <color rgb="FF000000"/>
        <rFont val="Arial"/>
        <family val="2"/>
      </rPr>
      <t>†</t>
    </r>
  </si>
  <si>
    <t>98.3–99.2</t>
  </si>
  <si>
    <r>
      <t>97.0</t>
    </r>
    <r>
      <rPr>
        <vertAlign val="superscript"/>
        <sz val="10"/>
        <color rgb="FF000000"/>
        <rFont val="Arial"/>
        <family val="2"/>
      </rPr>
      <t>†</t>
    </r>
  </si>
  <si>
    <t>95.2–98.1</t>
  </si>
  <si>
    <r>
      <t>99.3</t>
    </r>
    <r>
      <rPr>
        <vertAlign val="superscript"/>
        <sz val="10"/>
        <color rgb="FF000000"/>
        <rFont val="Arial"/>
        <family val="2"/>
      </rPr>
      <t>†</t>
    </r>
  </si>
  <si>
    <t>98.7–99.6</t>
  </si>
  <si>
    <t>95.5–98.1</t>
  </si>
  <si>
    <r>
      <t>95.4</t>
    </r>
    <r>
      <rPr>
        <vertAlign val="superscript"/>
        <sz val="10"/>
        <color rgb="FF000000"/>
        <rFont val="Arial"/>
        <family val="2"/>
      </rPr>
      <t>†</t>
    </r>
  </si>
  <si>
    <t>94.8–95.9</t>
  </si>
  <si>
    <t>88.3–89.4</t>
  </si>
  <si>
    <r>
      <t>86.9</t>
    </r>
    <r>
      <rPr>
        <vertAlign val="superscript"/>
        <sz val="10"/>
        <color rgb="FF000000"/>
        <rFont val="Arial"/>
        <family val="2"/>
      </rPr>
      <t>†</t>
    </r>
  </si>
  <si>
    <t>84.4–89.1</t>
  </si>
  <si>
    <r>
      <t>85.9</t>
    </r>
    <r>
      <rPr>
        <vertAlign val="superscript"/>
        <sz val="10"/>
        <color rgb="FF000000"/>
        <rFont val="Arial"/>
        <family val="2"/>
      </rPr>
      <t>†</t>
    </r>
  </si>
  <si>
    <t>82.2–88.9</t>
  </si>
  <si>
    <r>
      <t>86.8</t>
    </r>
    <r>
      <rPr>
        <vertAlign val="superscript"/>
        <sz val="10"/>
        <color rgb="FF000000"/>
        <rFont val="Arial"/>
        <family val="2"/>
      </rPr>
      <t>†</t>
    </r>
  </si>
  <si>
    <t>82.9–89.9</t>
  </si>
  <si>
    <t>85.4–87.7</t>
  </si>
  <si>
    <t>81.7–85.2</t>
  </si>
  <si>
    <t>88.7–91.7</t>
  </si>
  <si>
    <t>82.0–84.4</t>
  </si>
  <si>
    <t>Average survival (40%-79%)</t>
  </si>
  <si>
    <t>72.8–75.8</t>
  </si>
  <si>
    <t>71.7–75.5</t>
  </si>
  <si>
    <r>
      <t>75.4</t>
    </r>
    <r>
      <rPr>
        <vertAlign val="superscript"/>
        <sz val="10"/>
        <color rgb="FF000000"/>
        <rFont val="Arial"/>
        <family val="2"/>
      </rPr>
      <t>†</t>
    </r>
  </si>
  <si>
    <t>73.0–77.7</t>
  </si>
  <si>
    <t>70.7–75.5</t>
  </si>
  <si>
    <t>67.7–70.1</t>
  </si>
  <si>
    <t>65.9–69.2</t>
  </si>
  <si>
    <r>
      <t>70.5</t>
    </r>
    <r>
      <rPr>
        <vertAlign val="superscript"/>
        <sz val="10"/>
        <color rgb="FF000000"/>
        <rFont val="Arial"/>
        <family val="2"/>
      </rPr>
      <t>†</t>
    </r>
  </si>
  <si>
    <t>68.7–72.2</t>
  </si>
  <si>
    <t>65.9–67.5</t>
  </si>
  <si>
    <t>65.3–67.6</t>
  </si>
  <si>
    <t>65.6–68.0</t>
  </si>
  <si>
    <t>62.5–65.8</t>
  </si>
  <si>
    <t>64.3–68.2</t>
  </si>
  <si>
    <r>
      <t>57.4</t>
    </r>
    <r>
      <rPr>
        <vertAlign val="superscript"/>
        <sz val="10"/>
        <color rgb="FF000000"/>
        <rFont val="Arial"/>
        <family val="2"/>
      </rPr>
      <t>†</t>
    </r>
  </si>
  <si>
    <t>54.0–60.6</t>
  </si>
  <si>
    <t>60.3–63.7</t>
  </si>
  <si>
    <t>58.1–62.2</t>
  </si>
  <si>
    <t>62.8–68.6</t>
  </si>
  <si>
    <t>56.2–63.3</t>
  </si>
  <si>
    <t>56.6–64.3</t>
  </si>
  <si>
    <t>47.1–64.3</t>
  </si>
  <si>
    <t>56.5–59.6</t>
  </si>
  <si>
    <t>56.0–60.0</t>
  </si>
  <si>
    <t>55.8–60.4</t>
  </si>
  <si>
    <t>44.9–48.8</t>
  </si>
  <si>
    <t>41.7–46.3</t>
  </si>
  <si>
    <t>40.0–46.3</t>
  </si>
  <si>
    <t>41.5–48.4</t>
  </si>
  <si>
    <t>Low survival (&lt;40%)</t>
  </si>
  <si>
    <t>29.6–33.2</t>
  </si>
  <si>
    <t>29.3–34.0</t>
  </si>
  <si>
    <t>28.1–33.7</t>
  </si>
  <si>
    <r>
      <t>29.9</t>
    </r>
    <r>
      <rPr>
        <vertAlign val="superscript"/>
        <sz val="10"/>
        <color rgb="FF000000"/>
        <rFont val="Arial"/>
        <family val="2"/>
      </rPr>
      <t>†</t>
    </r>
  </si>
  <si>
    <t>27.1–30.7</t>
  </si>
  <si>
    <r>
      <t>27.0</t>
    </r>
    <r>
      <rPr>
        <vertAlign val="superscript"/>
        <sz val="10"/>
        <color rgb="FF000000"/>
        <rFont val="Arial"/>
        <family val="2"/>
      </rPr>
      <t>†</t>
    </r>
  </si>
  <si>
    <t>24.7–29.4</t>
  </si>
  <si>
    <r>
      <t>31.2</t>
    </r>
    <r>
      <rPr>
        <vertAlign val="superscript"/>
        <sz val="10"/>
        <color rgb="FF000000"/>
        <rFont val="Arial"/>
        <family val="2"/>
      </rPr>
      <t>†</t>
    </r>
  </si>
  <si>
    <t>28.5–33.9</t>
  </si>
  <si>
    <t>18.8–22.1</t>
  </si>
  <si>
    <t>19.1–23.2</t>
  </si>
  <si>
    <t>15.8–21.8</t>
  </si>
  <si>
    <t>19.5–20.6</t>
  </si>
  <si>
    <t>16.2–17.8</t>
  </si>
  <si>
    <t>22.4–24.2</t>
  </si>
  <si>
    <t>13.6–17.1</t>
  </si>
  <si>
    <t>13.3–17.4</t>
  </si>
  <si>
    <r>
      <t>15.5</t>
    </r>
    <r>
      <rPr>
        <vertAlign val="superscript"/>
        <sz val="10"/>
        <color rgb="FF000000"/>
        <rFont val="Arial"/>
        <family val="2"/>
      </rPr>
      <t>†</t>
    </r>
  </si>
  <si>
    <t>12.1–19.1</t>
  </si>
  <si>
    <t>8.6–10.5</t>
  </si>
  <si>
    <t>8.3–11.1</t>
  </si>
  <si>
    <t>8.1–10.8</t>
  </si>
  <si>
    <r>
      <t>†</t>
    </r>
    <r>
      <rPr>
        <sz val="9"/>
        <color rgb="FF000000"/>
        <rFont val="Arial"/>
        <family val="2"/>
      </rPr>
      <t>The RSR has increased over a prior interval and has been adjusted</t>
    </r>
  </si>
  <si>
    <r>
      <t xml:space="preserve">Note: </t>
    </r>
    <r>
      <rPr>
        <sz val="9"/>
        <color rgb="FF000000"/>
        <rFont val="Arial"/>
        <family val="2"/>
      </rPr>
      <t>Analysis was restricted to people ages 15 to 99.</t>
    </r>
  </si>
  <si>
    <r>
      <t xml:space="preserve">Data source: </t>
    </r>
    <r>
      <rPr>
        <sz val="9"/>
        <color rgb="FF000000"/>
        <rFont val="Arial"/>
        <family val="2"/>
      </rPr>
      <t>Ontario Cancer Registry (November 2016)</t>
    </r>
  </si>
  <si>
    <t>Survived years</t>
  </si>
  <si>
    <t>64.7 (64.4–64.9)</t>
  </si>
  <si>
    <t>82.7 (82.5–83.0)</t>
  </si>
  <si>
    <t>90.2 (89.9–90.4)</t>
  </si>
  <si>
    <t xml:space="preserve"> 94.5 (94.3–94.7)</t>
  </si>
  <si>
    <t xml:space="preserve"> 97.7 (97.6–97.8)</t>
  </si>
  <si>
    <t>64.2 (62.5–65.8)</t>
  </si>
  <si>
    <t>78.1 (76.3–79.8)</t>
  </si>
  <si>
    <t>87.1 (85.5–88.6)</t>
  </si>
  <si>
    <t>92.4 (90.9–93.6)</t>
  </si>
  <si>
    <t>96.5 (95.3–97.4)</t>
  </si>
  <si>
    <t>54.6 (51.9–57.2)</t>
  </si>
  <si>
    <t>76.9 (74.0–79.4)</t>
  </si>
  <si>
    <t>87.3 (84.9–89.4)</t>
  </si>
  <si>
    <t>95.5 (93.8–96.8)</t>
  </si>
  <si>
    <t>88.9 (88.3–89.4)</t>
  </si>
  <si>
    <t>91.5 (91.0–92.0)</t>
  </si>
  <si>
    <t>93.6 (93.1–94.1)</t>
  </si>
  <si>
    <t>95.8 (95.3–96.1)</t>
  </si>
  <si>
    <t>98.2 (97.9–98.5)</t>
  </si>
  <si>
    <t>73.2 (70.7–75.5)</t>
  </si>
  <si>
    <t>84.1 (81.8–86.1)</t>
  </si>
  <si>
    <t>90.2 (88.2–91.9)</t>
  </si>
  <si>
    <t>94.4 (92.6–95.7)</t>
  </si>
  <si>
    <t>97.2 (95.8–98.2)</t>
  </si>
  <si>
    <t>66.7 (65.9–67.5)</t>
  </si>
  <si>
    <t>80.6 (79.8–81.4)</t>
  </si>
  <si>
    <t>87.6 (86.8–88.3)</t>
  </si>
  <si>
    <t>93.2 (92.6–93.8)</t>
  </si>
  <si>
    <t>97.0 (96.5–97.4)</t>
  </si>
  <si>
    <t>15.3 (13.6–17.1)</t>
  </si>
  <si>
    <t>36.1 (32.4–39.8)</t>
  </si>
  <si>
    <t>59.3 (54.1–64.2)</t>
  </si>
  <si>
    <t>77.6 (72.0–82.2)</t>
  </si>
  <si>
    <t>92.0 (87.0–95.2)</t>
  </si>
  <si>
    <t>92.3 (90.0–94.1)</t>
  </si>
  <si>
    <t>94.0 (92.9–96.4)</t>
  </si>
  <si>
    <t>96.3 (94.5–97.6)</t>
  </si>
  <si>
    <t>98.3 (98.8–99.1)</t>
  </si>
  <si>
    <t>74.3 (72.8–75.8)</t>
  </si>
  <si>
    <t>87.3 (85.8–88.6)</t>
  </si>
  <si>
    <t>92.4 (91.1–93.5)</t>
  </si>
  <si>
    <t>95.2 (94.0–96.1)</t>
  </si>
  <si>
    <t>97.7 (96.8–98.3)</t>
  </si>
  <si>
    <t>59.9 (56.2–63.3)</t>
  </si>
  <si>
    <t>72.5 (68.8–75.9</t>
  </si>
  <si>
    <t>82.1 (78.3–85.2)</t>
  </si>
  <si>
    <t>89.0 (85.6–91.6)</t>
  </si>
  <si>
    <t>95.4 (92.7–97.1)</t>
  </si>
  <si>
    <t>58.1 (56.5–59.6)</t>
  </si>
  <si>
    <t>80.5 (78.9–82.0)</t>
  </si>
  <si>
    <t>88.3 (86.8–89.6)</t>
  </si>
  <si>
    <t>92.5 (91.2–93.7)</t>
  </si>
  <si>
    <t>95.9 (94.8–96.7)</t>
  </si>
  <si>
    <t>20.4 (18.8–22.1)</t>
  </si>
  <si>
    <t>48.5 (45.0–51.8)</t>
  </si>
  <si>
    <t>66.1 (62.1–69.8)</t>
  </si>
  <si>
    <t>80.0 (76.0–83.4)</t>
  </si>
  <si>
    <t>90.3 (86.9–92.8)</t>
  </si>
  <si>
    <t>20.0 (19.5–20.6)</t>
  </si>
  <si>
    <t>45.6 (44.5–46.8)</t>
  </si>
  <si>
    <t>64.7 (63.2–66.0)</t>
  </si>
  <si>
    <t>79.8 (78.4–81.2)</t>
  </si>
  <si>
    <t>90.3 (89.1–91.3)</t>
  </si>
  <si>
    <t>86.6 (85.4–87.7)</t>
  </si>
  <si>
    <t>90.9 (89.8–91.9)</t>
  </si>
  <si>
    <t>93.9 (92.9–94.8)</t>
  </si>
  <si>
    <t>96.3 (95.5–97.1)</t>
  </si>
  <si>
    <t>98.9 (98.1–99.2)</t>
  </si>
  <si>
    <t>44.0 (41.7–46.3)</t>
  </si>
  <si>
    <t>58.8 (55.9–61.5)</t>
  </si>
  <si>
    <t>68.0 (64.9–70.8)</t>
  </si>
  <si>
    <t>76.7 (73.6–79.4)</t>
  </si>
  <si>
    <t>88.0 (85.4–90.2)</t>
  </si>
  <si>
    <t>68.9 (67.7–70.1)</t>
  </si>
  <si>
    <t>85.0 (83.8–86.2)</t>
  </si>
  <si>
    <t>90.3 (89.2–91.3)</t>
  </si>
  <si>
    <t>93.3 (92.3–94.2)</t>
  </si>
  <si>
    <t>97.0 (96.2–97.6)</t>
  </si>
  <si>
    <t>62.0 (60.3–63.7)</t>
  </si>
  <si>
    <t>75.5 (73.9–77.3)</t>
  </si>
  <si>
    <t>85.8 (84.2–87.3)</t>
  </si>
  <si>
    <t>92.7 (91.2–93.9)</t>
  </si>
  <si>
    <t>96.7 (95.6–97.5)</t>
  </si>
  <si>
    <t>46.9 (44.9–48.8)</t>
  </si>
  <si>
    <t>62.6 (60.4–64.8)</t>
  </si>
  <si>
    <t>74.7 (72.4–76.8)</t>
  </si>
  <si>
    <t>85.5 (83.4–87.3)</t>
  </si>
  <si>
    <t>94.2 (92.7–95.5)</t>
  </si>
  <si>
    <t>9.5 (8.6–10.5)</t>
  </si>
  <si>
    <t>34.7 (31.6–37.8)</t>
  </si>
  <si>
    <t>62.9 (58.3–67.1)</t>
  </si>
  <si>
    <t>79.1 (74.4–83.0)</t>
  </si>
  <si>
    <t>92.2 (88.3–94.9)</t>
  </si>
  <si>
    <t>95.4 (94.8–95.9)</t>
  </si>
  <si>
    <t>97.3 (96.8–97.8)</t>
  </si>
  <si>
    <t>98.8 (98.3–99.1)</t>
  </si>
  <si>
    <t>99.4 (99.0–99.6)</t>
  </si>
  <si>
    <t>99.8 (99.5–99.9)</t>
  </si>
  <si>
    <t>31.4 (29.6–33.2)</t>
  </si>
  <si>
    <t>58.8 (56.0–61.5)</t>
  </si>
  <si>
    <t>77.4 (74.3–80.1)</t>
  </si>
  <si>
    <t>87.9 (85.0–90.3)</t>
  </si>
  <si>
    <t>94.7 (92.3–96.3)</t>
  </si>
  <si>
    <t>97.0 (95.5–98.1)</t>
  </si>
  <si>
    <t>98.6 (97.2–99.3)</t>
  </si>
  <si>
    <t>99.5 (98.0–99.9)</t>
  </si>
  <si>
    <t>99.7 (98.1–100.0)</t>
  </si>
  <si>
    <t>99.9 (98.2–100.0)</t>
  </si>
  <si>
    <t>98.8 (98.3–99.2)</t>
  </si>
  <si>
    <t>99.6 (99.0–99.8)</t>
  </si>
  <si>
    <t>99.8 (99.2–99.9)</t>
  </si>
  <si>
    <t>99.8 (99.4–100.0)</t>
  </si>
  <si>
    <t>83.2 (82.0–84.4)</t>
  </si>
  <si>
    <t>89.4 (88.3–90.5)</t>
  </si>
  <si>
    <t>94.4 (93.4–95.2)</t>
  </si>
  <si>
    <t>97.0 (96.1–97.7)</t>
  </si>
  <si>
    <t>98.7 (98.0–99.2)</t>
  </si>
  <si>
    <t>10-year</t>
  </si>
  <si>
    <t>30-year</t>
  </si>
  <si>
    <r>
      <t xml:space="preserve">Note: </t>
    </r>
    <r>
      <rPr>
        <sz val="9"/>
        <color theme="1"/>
        <rFont val="Arial"/>
        <family val="2"/>
      </rPr>
      <t xml:space="preserve">Prevalence counts are based on IARC/IACR rules for counting multiple primaries. </t>
    </r>
  </si>
  <si>
    <t xml:space="preserve">10-year prevalence </t>
  </si>
  <si>
    <t xml:space="preserve">Males </t>
  </si>
  <si>
    <r>
      <t xml:space="preserve">Note: </t>
    </r>
    <r>
      <rPr>
        <sz val="10"/>
        <rFont val="Arial"/>
        <family val="2"/>
      </rPr>
      <t>Prevalence counts are based on IARC/IACR rules for counting multiple primaries.</t>
    </r>
    <r>
      <rPr>
        <b/>
        <sz val="10"/>
        <rFont val="Arial"/>
        <family val="2"/>
      </rPr>
      <t xml:space="preserve"> </t>
    </r>
  </si>
  <si>
    <r>
      <t xml:space="preserve">Note: </t>
    </r>
    <r>
      <rPr>
        <sz val="10"/>
        <color theme="1"/>
        <rFont val="Arial"/>
        <family val="2"/>
      </rPr>
      <t>Prevalence counts are based on IARC/IACR rules for counting multiple primaries.</t>
    </r>
  </si>
  <si>
    <r>
      <t>Note:</t>
    </r>
    <r>
      <rPr>
        <sz val="10"/>
        <rFont val="Arial"/>
        <family val="2"/>
      </rPr>
      <t xml:space="preserve"> Prevalence counts are based on IARC/IACR rules for counting multiple primaries. </t>
    </r>
  </si>
  <si>
    <t xml:space="preserve">Both sexes </t>
  </si>
  <si>
    <t>All ages</t>
  </si>
  <si>
    <t>20–39</t>
  </si>
  <si>
    <t xml:space="preserve">40–49 </t>
  </si>
  <si>
    <t>50–59</t>
  </si>
  <si>
    <t>60–69</t>
  </si>
  <si>
    <t>70–79</t>
  </si>
  <si>
    <t xml:space="preserve">             3. “Age” refers to age at diagnosis.</t>
  </si>
  <si>
    <r>
      <t xml:space="preserve">Notes: </t>
    </r>
    <r>
      <rPr>
        <sz val="9"/>
        <color theme="1"/>
        <rFont val="Arial"/>
        <family val="2"/>
      </rPr>
      <t>1. Prevalence counts are based on IARC/IACR rules for counting multiple primaries.</t>
    </r>
  </si>
  <si>
    <t>Rate</t>
  </si>
  <si>
    <t>Ontario</t>
  </si>
  <si>
    <t>Algoma</t>
  </si>
  <si>
    <t>842.2*</t>
  </si>
  <si>
    <t>776.2 – 912.7</t>
  </si>
  <si>
    <t>Brant County</t>
  </si>
  <si>
    <t>560.7 – 680.4</t>
  </si>
  <si>
    <t>Chatham-Kent</t>
  </si>
  <si>
    <t>571.8 – 704.8</t>
  </si>
  <si>
    <t>Durham Region</t>
  </si>
  <si>
    <t>637.5*</t>
  </si>
  <si>
    <t>607.3 – 668.8</t>
  </si>
  <si>
    <t>Eastern Ontario</t>
  </si>
  <si>
    <t>574.7 – 669.2</t>
  </si>
  <si>
    <t>Elgin-St. Thomas</t>
  </si>
  <si>
    <t>594.7 – 750.5</t>
  </si>
  <si>
    <t>Grey Bruce</t>
  </si>
  <si>
    <t>588.1 – 687.9</t>
  </si>
  <si>
    <t>Haldimand-Norfolk</t>
  </si>
  <si>
    <t>713.1*</t>
  </si>
  <si>
    <t>647.5 – 783.7</t>
  </si>
  <si>
    <t>Haliburton, Kawartha, Pine Ridge District</t>
  </si>
  <si>
    <t>592.1 – 684.5</t>
  </si>
  <si>
    <t>Halton Region</t>
  </si>
  <si>
    <t>569.7*</t>
  </si>
  <si>
    <t>538.8 – 601.8</t>
  </si>
  <si>
    <t>Hamilton</t>
  </si>
  <si>
    <t>640.4*</t>
  </si>
  <si>
    <t>610.2 – 671.6</t>
  </si>
  <si>
    <t>Hastings and Prince Edward Counties</t>
  </si>
  <si>
    <t>738.7*</t>
  </si>
  <si>
    <t>685.3 – 795.5</t>
  </si>
  <si>
    <t>Huron County</t>
  </si>
  <si>
    <t>708.5*</t>
  </si>
  <si>
    <t>622.4 – 803.7</t>
  </si>
  <si>
    <t>Kingston, Frontenac and Lennox &amp; Addington</t>
  </si>
  <si>
    <t>534.3 – 628.4</t>
  </si>
  <si>
    <t>Lambton</t>
  </si>
  <si>
    <t>562.1 – 677.8</t>
  </si>
  <si>
    <t>Leeds, Grenville and Lanark District</t>
  </si>
  <si>
    <t>564.2 – 663.7</t>
  </si>
  <si>
    <t>Middlesex-London</t>
  </si>
  <si>
    <t>597.8 – 665.9</t>
  </si>
  <si>
    <t>Niagara Region</t>
  </si>
  <si>
    <t>643.5*</t>
  </si>
  <si>
    <t>612.4 – 675.9</t>
  </si>
  <si>
    <t>North Bay Parry Sound District</t>
  </si>
  <si>
    <t>594.7 – 712.3</t>
  </si>
  <si>
    <t>Northwestern</t>
  </si>
  <si>
    <t>451.2*</t>
  </si>
  <si>
    <t>386.3 – 523.7</t>
  </si>
  <si>
    <t>Ottawa</t>
  </si>
  <si>
    <t>577.1 – 625.6</t>
  </si>
  <si>
    <t>Oxford County</t>
  </si>
  <si>
    <t>583.8 – 718.4</t>
  </si>
  <si>
    <t>Peel</t>
  </si>
  <si>
    <t>542.1*</t>
  </si>
  <si>
    <t>521.9 – 562.8</t>
  </si>
  <si>
    <t>Perth District</t>
  </si>
  <si>
    <t>526.5*</t>
  </si>
  <si>
    <t>Peterborough County-City</t>
  </si>
  <si>
    <t>558.7 – 667.8</t>
  </si>
  <si>
    <t>Porcupine</t>
  </si>
  <si>
    <t>Region of Waterloo</t>
  </si>
  <si>
    <t>548.4 – 612.5</t>
  </si>
  <si>
    <t>Renfrew County and District</t>
  </si>
  <si>
    <t>557.1 – 686.2</t>
  </si>
  <si>
    <t>Simcoe Muskoka District</t>
  </si>
  <si>
    <t>640.1*</t>
  </si>
  <si>
    <t>610.5 – 670.7</t>
  </si>
  <si>
    <t>Sudbury and District</t>
  </si>
  <si>
    <t>679.8*</t>
  </si>
  <si>
    <t>630.3 – 732.2</t>
  </si>
  <si>
    <t>Thunder Bay District</t>
  </si>
  <si>
    <t>581.6 – 692.9</t>
  </si>
  <si>
    <t>Timiskaming</t>
  </si>
  <si>
    <t>765.9*</t>
  </si>
  <si>
    <t>650.7 – 896.9</t>
  </si>
  <si>
    <t>Toronto</t>
  </si>
  <si>
    <t>570.0*</t>
  </si>
  <si>
    <t>556.7 – 583.6</t>
  </si>
  <si>
    <t>Wellington-Dufferin-Guelph</t>
  </si>
  <si>
    <t>559.6*</t>
  </si>
  <si>
    <t>518.5 – 603.1</t>
  </si>
  <si>
    <t>Windsor-Essex County</t>
  </si>
  <si>
    <t>642.9*</t>
  </si>
  <si>
    <t>607.7 – 679.6</t>
  </si>
  <si>
    <t>York Region</t>
  </si>
  <si>
    <t>550.4*</t>
  </si>
  <si>
    <t>528.8 – 572.6</t>
  </si>
  <si>
    <t>CI=Confidence Interval</t>
  </si>
  <si>
    <t xml:space="preserve">PHU=Public health unit                                                 </t>
  </si>
  <si>
    <t xml:space="preserve">                                                </t>
  </si>
  <si>
    <t xml:space="preserve">*Significantly different than the rate for Ontario (p&lt;0.05)          </t>
  </si>
  <si>
    <r>
      <t xml:space="preserve">Note:  </t>
    </r>
    <r>
      <rPr>
        <sz val="9"/>
        <color theme="1"/>
        <rFont val="Arial"/>
        <family val="2"/>
      </rPr>
      <t xml:space="preserve">Rates are per 100,000 and age-standardized to the 2011 Canadian population.  </t>
    </r>
  </si>
  <si>
    <r>
      <t xml:space="preserve">Data source: </t>
    </r>
    <r>
      <rPr>
        <sz val="9"/>
        <rFont val="Arial"/>
        <family val="2"/>
      </rPr>
      <t>Ontario Cancer Registry (November 2016), CCO</t>
    </r>
  </si>
  <si>
    <t>680.5*</t>
  </si>
  <si>
    <t>571.1*</t>
  </si>
  <si>
    <t>581.2*</t>
  </si>
  <si>
    <t>449.1*</t>
  </si>
  <si>
    <t>476.2*</t>
  </si>
  <si>
    <t>574.2*</t>
  </si>
  <si>
    <t>583.9*</t>
  </si>
  <si>
    <t>489.8*</t>
  </si>
  <si>
    <r>
      <t xml:space="preserve">Note: </t>
    </r>
    <r>
      <rPr>
        <sz val="10"/>
        <color theme="1"/>
        <rFont val="Arial"/>
        <family val="2"/>
      </rPr>
      <t xml:space="preserve">Rates are per 100,000 and age-standardized to the 2011 Canadian population.   </t>
    </r>
  </si>
  <si>
    <t>266.3*</t>
  </si>
  <si>
    <t>PHU=Public health unit</t>
  </si>
  <si>
    <r>
      <t xml:space="preserve">Data source: </t>
    </r>
    <r>
      <rPr>
        <sz val="9"/>
        <color theme="1"/>
        <rFont val="Arial"/>
        <family val="2"/>
      </rPr>
      <t>Ontario Cancer Registry (November 2016)</t>
    </r>
  </si>
  <si>
    <t xml:space="preserve">Lung </t>
  </si>
  <si>
    <t>74.9–77.4</t>
  </si>
  <si>
    <t>80.9–83.6</t>
  </si>
  <si>
    <t>137.6–141.0</t>
  </si>
  <si>
    <t>74.6–100.4</t>
  </si>
  <si>
    <t>116.3*</t>
  </si>
  <si>
    <t>102.5–131.6</t>
  </si>
  <si>
    <t>201.1*</t>
  </si>
  <si>
    <t>183.0–220.7</t>
  </si>
  <si>
    <t>54.9–77.8</t>
  </si>
  <si>
    <t>72.2–98.5</t>
  </si>
  <si>
    <t>128.8–162.5</t>
  </si>
  <si>
    <t>71.4–99.8</t>
  </si>
  <si>
    <t>81.9–112</t>
  </si>
  <si>
    <t>113.2–147.5</t>
  </si>
  <si>
    <t>66.0–78.4</t>
  </si>
  <si>
    <t>76.2–89.7</t>
  </si>
  <si>
    <t>152.6*</t>
  </si>
  <si>
    <t>144.0–161.6</t>
  </si>
  <si>
    <t>88.6*</t>
  </si>
  <si>
    <t>78.5–99.7</t>
  </si>
  <si>
    <t>89.0–111.1</t>
  </si>
  <si>
    <t>127.7–153.4</t>
  </si>
  <si>
    <t>99.4*</t>
  </si>
  <si>
    <t>82.7–118.4</t>
  </si>
  <si>
    <t>92.9*</t>
  </si>
  <si>
    <t>75.4–109.2</t>
  </si>
  <si>
    <t>126.3–168.3</t>
  </si>
  <si>
    <t>92.5*</t>
  </si>
  <si>
    <t>81.8–104.3</t>
  </si>
  <si>
    <t>106.0*</t>
  </si>
  <si>
    <t>82.4–104.4</t>
  </si>
  <si>
    <t>133.4–160.6</t>
  </si>
  <si>
    <t>93.8*</t>
  </si>
  <si>
    <t>80.2–109.1</t>
  </si>
  <si>
    <t>96.3*</t>
  </si>
  <si>
    <t>91.8–122.0</t>
  </si>
  <si>
    <t>128.9–163.6</t>
  </si>
  <si>
    <t>70.0–89.1</t>
  </si>
  <si>
    <t>65.0*</t>
  </si>
  <si>
    <t>86.4–107.1</t>
  </si>
  <si>
    <t>138.1–163.8</t>
  </si>
  <si>
    <t>67.5–81.0</t>
  </si>
  <si>
    <t>95.7*</t>
  </si>
  <si>
    <t>58.9–71.6</t>
  </si>
  <si>
    <t>133.1–151.5</t>
  </si>
  <si>
    <t>84.9*</t>
  </si>
  <si>
    <t>78.5–91.6</t>
  </si>
  <si>
    <t>101.2*</t>
  </si>
  <si>
    <t>88.9–102.8</t>
  </si>
  <si>
    <t>129.6*</t>
  </si>
  <si>
    <t>121.7–137.8</t>
  </si>
  <si>
    <t>71.7–93.5</t>
  </si>
  <si>
    <t>90.0–113.6</t>
  </si>
  <si>
    <t>162.8*</t>
  </si>
  <si>
    <t>148.5–178.2</t>
  </si>
  <si>
    <t>97.6*</t>
  </si>
  <si>
    <t>79.7–118.5</t>
  </si>
  <si>
    <t>98.9*</t>
  </si>
  <si>
    <t>80.4–118.6</t>
  </si>
  <si>
    <t>128.2–175.4</t>
  </si>
  <si>
    <t>71.7–92.6</t>
  </si>
  <si>
    <t>87.9–110.8</t>
  </si>
  <si>
    <t>90.3–113.1</t>
  </si>
  <si>
    <t>88.8*</t>
  </si>
  <si>
    <t>76.5–102.5</t>
  </si>
  <si>
    <t>107.4*</t>
  </si>
  <si>
    <t>77.8–103.4</t>
  </si>
  <si>
    <t>155.7*</t>
  </si>
  <si>
    <t>139.9–173.0</t>
  </si>
  <si>
    <t>70.5–91.4</t>
  </si>
  <si>
    <t>95.8–120.0</t>
  </si>
  <si>
    <t>124.4–150.8</t>
  </si>
  <si>
    <t>72.3–86.5</t>
  </si>
  <si>
    <t>91.4*</t>
  </si>
  <si>
    <t>76.4–91.1</t>
  </si>
  <si>
    <t>129.2–147.8</t>
  </si>
  <si>
    <t>82.9*</t>
  </si>
  <si>
    <t>76.4–89.8</t>
  </si>
  <si>
    <t>110.4*</t>
  </si>
  <si>
    <t>84.6–98.5</t>
  </si>
  <si>
    <t>157.9*</t>
  </si>
  <si>
    <t>148.9–167.2</t>
  </si>
  <si>
    <t>92.2*</t>
  </si>
  <si>
    <t>79.8–106.1</t>
  </si>
  <si>
    <t>96.9–125.4</t>
  </si>
  <si>
    <t>129.2–160.9</t>
  </si>
  <si>
    <t>69.3–104.2</t>
  </si>
  <si>
    <t>67.9–103.5</t>
  </si>
  <si>
    <t>44.7*</t>
  </si>
  <si>
    <t>33.3–58.7</t>
  </si>
  <si>
    <t>72.7–83.1</t>
  </si>
  <si>
    <t>74.7–85.2</t>
  </si>
  <si>
    <t>135.1–148.8</t>
  </si>
  <si>
    <t>70.0–98.7</t>
  </si>
  <si>
    <t>62.4*</t>
  </si>
  <si>
    <t>61.0–87.8</t>
  </si>
  <si>
    <t>118.2–154.2</t>
  </si>
  <si>
    <t>67.2*</t>
  </si>
  <si>
    <t>62.9–71.6</t>
  </si>
  <si>
    <t>58.2–66.7</t>
  </si>
  <si>
    <t>130.4–142.4</t>
  </si>
  <si>
    <t>61.6–94.7</t>
  </si>
  <si>
    <t>101.8*</t>
  </si>
  <si>
    <t>53.5–84.6</t>
  </si>
  <si>
    <t>111.2–153.9</t>
  </si>
  <si>
    <t>62.0–84.1</t>
  </si>
  <si>
    <t>103.8*</t>
  </si>
  <si>
    <t>89.5–115.4</t>
  </si>
  <si>
    <t>122.7*</t>
  </si>
  <si>
    <t>109.1–137.5</t>
  </si>
  <si>
    <t>99.9*</t>
  </si>
  <si>
    <t>83.1–119.1</t>
  </si>
  <si>
    <t>101.9*</t>
  </si>
  <si>
    <t>86.3–123.7</t>
  </si>
  <si>
    <t>114.3–156.0</t>
  </si>
  <si>
    <t>70.7–84.7</t>
  </si>
  <si>
    <t>99.6*</t>
  </si>
  <si>
    <t>73.9–88.1</t>
  </si>
  <si>
    <t>125.7*</t>
  </si>
  <si>
    <t>117.1–134.8</t>
  </si>
  <si>
    <t>64.1–90.9</t>
  </si>
  <si>
    <t>90.4*</t>
  </si>
  <si>
    <t>106.3*</t>
  </si>
  <si>
    <t>91.6–122.7</t>
  </si>
  <si>
    <t>74.8–87.6</t>
  </si>
  <si>
    <t>99.0*</t>
  </si>
  <si>
    <t>83.9–97.2</t>
  </si>
  <si>
    <t>152.0*</t>
  </si>
  <si>
    <t>143.7–160.7</t>
  </si>
  <si>
    <t>64.0–83.8</t>
  </si>
  <si>
    <t>99.3*</t>
  </si>
  <si>
    <t>130.4–157.3</t>
  </si>
  <si>
    <t>66.7–89.6</t>
  </si>
  <si>
    <t>124.7*</t>
  </si>
  <si>
    <t>87.1–112.8</t>
  </si>
  <si>
    <t>115.4–144.2</t>
  </si>
  <si>
    <t>107.5*</t>
  </si>
  <si>
    <t>174.3*</t>
  </si>
  <si>
    <t>143.9–209.7</t>
  </si>
  <si>
    <t>68.1*</t>
  </si>
  <si>
    <t>65.5–70.9</t>
  </si>
  <si>
    <t>69.6–75.3</t>
  </si>
  <si>
    <t>134.2–142.1</t>
  </si>
  <si>
    <t>62.8–80.8</t>
  </si>
  <si>
    <t>78.0–93.4</t>
  </si>
  <si>
    <t>121.3*</t>
  </si>
  <si>
    <t>110.1–133.2</t>
  </si>
  <si>
    <t>68.6–83.3</t>
  </si>
  <si>
    <t>61.5*</t>
  </si>
  <si>
    <t>57.2–66.1</t>
  </si>
  <si>
    <t>138.8–158.8</t>
  </si>
  <si>
    <t>64.6*</t>
  </si>
  <si>
    <t>60.2–69.2</t>
  </si>
  <si>
    <t>72.4*</t>
  </si>
  <si>
    <t>129.2*</t>
  </si>
  <si>
    <t>123.2–135.4</t>
  </si>
  <si>
    <r>
      <t xml:space="preserve">Analysis by: </t>
    </r>
    <r>
      <rPr>
        <sz val="8"/>
        <rFont val="Arial"/>
        <family val="2"/>
      </rPr>
      <t>Surveillance, Analytics and Informatics, CCO</t>
    </r>
  </si>
  <si>
    <t>PHU</t>
  </si>
  <si>
    <t>141.8–145.0</t>
  </si>
  <si>
    <t>51.6–53.5</t>
  </si>
  <si>
    <t>63.5–65.6</t>
  </si>
  <si>
    <t>130.3–162.9</t>
  </si>
  <si>
    <t>52.8–73.3</t>
  </si>
  <si>
    <t>86.8*</t>
  </si>
  <si>
    <t>75.6–99.3</t>
  </si>
  <si>
    <t>124.4*</t>
  </si>
  <si>
    <t>110.3–139.7</t>
  </si>
  <si>
    <t>38.6–56.6</t>
  </si>
  <si>
    <t>61.6–83.7</t>
  </si>
  <si>
    <t>130.2–166.0</t>
  </si>
  <si>
    <t>63.7*</t>
  </si>
  <si>
    <t>53.2–75.7</t>
  </si>
  <si>
    <t>82.0*</t>
  </si>
  <si>
    <t>69.9–95.8</t>
  </si>
  <si>
    <t>133.7–149.0</t>
  </si>
  <si>
    <t>45.7–54.9</t>
  </si>
  <si>
    <t>74.7*</t>
  </si>
  <si>
    <t>69.2–80.5</t>
  </si>
  <si>
    <t>136.9–162.9</t>
  </si>
  <si>
    <t>69.4*</t>
  </si>
  <si>
    <t>61.1–78.5</t>
  </si>
  <si>
    <t>89.1–109.8</t>
  </si>
  <si>
    <t>118.9–157.7</t>
  </si>
  <si>
    <t>42.8–66.9</t>
  </si>
  <si>
    <t>57.6–85.0</t>
  </si>
  <si>
    <t>133.7–161.9</t>
  </si>
  <si>
    <t>50.4–67.2</t>
  </si>
  <si>
    <t>59.5–77.4</t>
  </si>
  <si>
    <t>129.2–164.2</t>
  </si>
  <si>
    <t>63.5*</t>
  </si>
  <si>
    <t>53.1–75.5</t>
  </si>
  <si>
    <t>86.2*</t>
  </si>
  <si>
    <t>74.1–99.9</t>
  </si>
  <si>
    <t>125.7–151.2</t>
  </si>
  <si>
    <t>50.7–66.6</t>
  </si>
  <si>
    <t>91.7*</t>
  </si>
  <si>
    <t>82.5–101.7</t>
  </si>
  <si>
    <t>140.9–158.0</t>
  </si>
  <si>
    <t>48.1–58.3</t>
  </si>
  <si>
    <t>55.0*</t>
  </si>
  <si>
    <t>49.9–60.3</t>
  </si>
  <si>
    <t>129.8–145.6</t>
  </si>
  <si>
    <t>48.2–57.7</t>
  </si>
  <si>
    <t>70.9*</t>
  </si>
  <si>
    <t>65.5–76.6</t>
  </si>
  <si>
    <t>129.8–157.3</t>
  </si>
  <si>
    <t>41.6–57.2</t>
  </si>
  <si>
    <t>94.8*</t>
  </si>
  <si>
    <t>84.5–106.1</t>
  </si>
  <si>
    <t>117.0–162.5</t>
  </si>
  <si>
    <t>41.0–67.9</t>
  </si>
  <si>
    <t>54.3–84.8</t>
  </si>
  <si>
    <t>130.7–156.7</t>
  </si>
  <si>
    <t>43.5–58.5</t>
  </si>
  <si>
    <t>77.4*</t>
  </si>
  <si>
    <t>68.6–87.2</t>
  </si>
  <si>
    <t>126.6–157.6</t>
  </si>
  <si>
    <t>46.6–65.5</t>
  </si>
  <si>
    <t>78.2*</t>
  </si>
  <si>
    <t>67.7–90.0</t>
  </si>
  <si>
    <t>141.1–168.7</t>
  </si>
  <si>
    <t>64.3*</t>
  </si>
  <si>
    <t>56.1–73.5</t>
  </si>
  <si>
    <t>80.6*</t>
  </si>
  <si>
    <t>71.4–90.8</t>
  </si>
  <si>
    <t>143.3–161.4</t>
  </si>
  <si>
    <t>48.9–59.4</t>
  </si>
  <si>
    <t>57.1–68.5</t>
  </si>
  <si>
    <t>139.2–156.4</t>
  </si>
  <si>
    <t>51.8–62.0</t>
  </si>
  <si>
    <t>73.7*</t>
  </si>
  <si>
    <t>68.1–79.7</t>
  </si>
  <si>
    <t>123.1*</t>
  </si>
  <si>
    <t>109.2–138.3</t>
  </si>
  <si>
    <t>71.6*</t>
  </si>
  <si>
    <t>61.5–83.1</t>
  </si>
  <si>
    <t>81.4*</t>
  </si>
  <si>
    <t>70.8–93.3</t>
  </si>
  <si>
    <t>106.6–147.4</t>
  </si>
  <si>
    <t>49.2–77.8</t>
  </si>
  <si>
    <t>47.5–75.7</t>
  </si>
  <si>
    <t>151.2*</t>
  </si>
  <si>
    <t>144.8–157.7</t>
  </si>
  <si>
    <t>57.5*</t>
  </si>
  <si>
    <t>53.6–61.6</t>
  </si>
  <si>
    <t>63.3–72.0</t>
  </si>
  <si>
    <t>122.3–157.6</t>
  </si>
  <si>
    <t>46.0–67.9</t>
  </si>
  <si>
    <t>52.8–76.0</t>
  </si>
  <si>
    <t>133.9*</t>
  </si>
  <si>
    <t>128.7–139.3</t>
  </si>
  <si>
    <t>42.8*</t>
  </si>
  <si>
    <t>39.7–46.0</t>
  </si>
  <si>
    <t>45.6*</t>
  </si>
  <si>
    <t>42.4–48.9</t>
  </si>
  <si>
    <t>120.3–162.5</t>
  </si>
  <si>
    <t>49.0–75.9</t>
  </si>
  <si>
    <t>51.1–78.8</t>
  </si>
  <si>
    <t>127.2–157.5</t>
  </si>
  <si>
    <t>39.1–55.1</t>
  </si>
  <si>
    <t>86.7*</t>
  </si>
  <si>
    <t>76.1–98.4</t>
  </si>
  <si>
    <t>124.4–165.0</t>
  </si>
  <si>
    <t>36.5–60.0</t>
  </si>
  <si>
    <t>135.9–153.1</t>
  </si>
  <si>
    <t>58.0–69.4</t>
  </si>
  <si>
    <t>55.7–66.9</t>
  </si>
  <si>
    <t>124.0*</t>
  </si>
  <si>
    <t>108.1–141.7</t>
  </si>
  <si>
    <t>45.7–66.7</t>
  </si>
  <si>
    <t>94.2*</t>
  </si>
  <si>
    <t>81.2–108.9</t>
  </si>
  <si>
    <t>138.5–154.6</t>
  </si>
  <si>
    <t>58.9*</t>
  </si>
  <si>
    <t>54.0–64.1</t>
  </si>
  <si>
    <t>84.1*</t>
  </si>
  <si>
    <t>78.3–90.3</t>
  </si>
  <si>
    <t>125.4*</t>
  </si>
  <si>
    <t>113.8–137.9</t>
  </si>
  <si>
    <t>52.1–68.5</t>
  </si>
  <si>
    <t>95.2*</t>
  </si>
  <si>
    <t>85.4–105.9</t>
  </si>
  <si>
    <t>124.4–153.5</t>
  </si>
  <si>
    <t>50.5–69.2</t>
  </si>
  <si>
    <t>87.9*</t>
  </si>
  <si>
    <t>77.1–99.8</t>
  </si>
  <si>
    <t>109.0–168.3</t>
  </si>
  <si>
    <t>71.2*</t>
  </si>
  <si>
    <t>53.0–94.3</t>
  </si>
  <si>
    <t>104.5*</t>
  </si>
  <si>
    <t>82.1–131.7</t>
  </si>
  <si>
    <t>141.1–148.4</t>
  </si>
  <si>
    <t>45.8*</t>
  </si>
  <si>
    <t>43.8–47.8</t>
  </si>
  <si>
    <t>47.1*</t>
  </si>
  <si>
    <t>45.1–49.2</t>
  </si>
  <si>
    <t>122.7–145.1</t>
  </si>
  <si>
    <t>47.2–61.3</t>
  </si>
  <si>
    <t>56.9–72.3</t>
  </si>
  <si>
    <t>140.7–159.9</t>
  </si>
  <si>
    <t>44.3–55.1</t>
  </si>
  <si>
    <t>62.5–75.2</t>
  </si>
  <si>
    <t>135.3–147.1</t>
  </si>
  <si>
    <t>46.6*</t>
  </si>
  <si>
    <t>43.2–50.1</t>
  </si>
  <si>
    <t>43.3*</t>
  </si>
  <si>
    <t>40.0–46.7</t>
  </si>
  <si>
    <r>
      <rPr>
        <b/>
        <sz val="11"/>
        <color theme="1"/>
        <rFont val="Arial"/>
        <family val="2"/>
      </rPr>
      <t>Table 8.1</t>
    </r>
    <r>
      <rPr>
        <sz val="11"/>
        <color theme="1"/>
        <rFont val="Arial"/>
        <family val="2"/>
      </rPr>
      <t xml:space="preserve"> Incidence counts and age-standardized rates by cancer type and public health unit for males, Ontario, 2011–2013</t>
    </r>
  </si>
  <si>
    <r>
      <rPr>
        <b/>
        <sz val="11"/>
        <color theme="1"/>
        <rFont val="Arial"/>
        <family val="2"/>
      </rPr>
      <t xml:space="preserve">Table 8.2 </t>
    </r>
    <r>
      <rPr>
        <sz val="11"/>
        <color theme="1"/>
        <rFont val="Arial"/>
        <family val="2"/>
      </rPr>
      <t>Incidence counts and age-standardized rates by cancer type and public health unit for females, Ontario, 2011–2013</t>
    </r>
  </si>
  <si>
    <t>27.6–29.2</t>
  </si>
  <si>
    <t>59.1–61.3</t>
  </si>
  <si>
    <t>25.9–27.5</t>
  </si>
  <si>
    <t>25.1–41.3</t>
  </si>
  <si>
    <t>81.0*</t>
  </si>
  <si>
    <t>69.5–94.0</t>
  </si>
  <si>
    <t>20.1–35.4</t>
  </si>
  <si>
    <t>20.9–36.2</t>
  </si>
  <si>
    <t>72.6*</t>
  </si>
  <si>
    <t>61.1–85.6</t>
  </si>
  <si>
    <t>36.7*</t>
  </si>
  <si>
    <t>28.3–46.7</t>
  </si>
  <si>
    <t>27.7–46.9</t>
  </si>
  <si>
    <t>85.1*</t>
  </si>
  <si>
    <t>71.8–100.2</t>
  </si>
  <si>
    <t>23.3–41.3</t>
  </si>
  <si>
    <t>21.6–29.1</t>
  </si>
  <si>
    <t>57.3–69.2</t>
  </si>
  <si>
    <t>19.2–26.9</t>
  </si>
  <si>
    <t>27.1–40.7</t>
  </si>
  <si>
    <t>79.9*</t>
  </si>
  <si>
    <t>70.4–90.3</t>
  </si>
  <si>
    <t>23.2–36.3</t>
  </si>
  <si>
    <t>24.3–45.8</t>
  </si>
  <si>
    <t>58.3–88.8</t>
  </si>
  <si>
    <t>18.7–39.7</t>
  </si>
  <si>
    <t>27.7–42.0</t>
  </si>
  <si>
    <t>70.0*</t>
  </si>
  <si>
    <t>60.9–80.2</t>
  </si>
  <si>
    <t>23.4–37.1</t>
  </si>
  <si>
    <t>27.6–45.9</t>
  </si>
  <si>
    <t>60.6–85.8</t>
  </si>
  <si>
    <t>22.7–40.1</t>
  </si>
  <si>
    <t>28.5–41.3</t>
  </si>
  <si>
    <t>59.4–77.0</t>
  </si>
  <si>
    <t>34.4*</t>
  </si>
  <si>
    <t>28.4–41.5</t>
  </si>
  <si>
    <t>21.8–30.0</t>
  </si>
  <si>
    <t>47.4*</t>
  </si>
  <si>
    <t>42.2–53.2</t>
  </si>
  <si>
    <t>26.7–36.2</t>
  </si>
  <si>
    <t>26.4–34.4</t>
  </si>
  <si>
    <t>68.6*</t>
  </si>
  <si>
    <t>62.8–74.7</t>
  </si>
  <si>
    <t>24.9–32.8</t>
  </si>
  <si>
    <t>26.5–40.6</t>
  </si>
  <si>
    <t>77.0*</t>
  </si>
  <si>
    <t>67.1–88.0</t>
  </si>
  <si>
    <t>37.0*</t>
  </si>
  <si>
    <t>29.9–45.4</t>
  </si>
  <si>
    <t>17.1–38.3</t>
  </si>
  <si>
    <t>49.0–80.0</t>
  </si>
  <si>
    <t>15.6–36.2</t>
  </si>
  <si>
    <t>26.4–40.2</t>
  </si>
  <si>
    <t>73.0*</t>
  </si>
  <si>
    <t>63.6–83.3</t>
  </si>
  <si>
    <t>26.0–40.0</t>
  </si>
  <si>
    <t>37.6*</t>
  </si>
  <si>
    <t>29.7–47.1</t>
  </si>
  <si>
    <t>73.5*</t>
  </si>
  <si>
    <t>62.4–86.0</t>
  </si>
  <si>
    <t>21.0–36.3</t>
  </si>
  <si>
    <t>29.9–44.7</t>
  </si>
  <si>
    <t>78.9*</t>
  </si>
  <si>
    <t>68.9–90.0</t>
  </si>
  <si>
    <t>26.0–40.2</t>
  </si>
  <si>
    <t>27.8–37.1</t>
  </si>
  <si>
    <t>56.1–68.8</t>
  </si>
  <si>
    <t>26.3–35.5</t>
  </si>
  <si>
    <t>28.1–36.5</t>
  </si>
  <si>
    <t>67.0*</t>
  </si>
  <si>
    <t>61.3–73.2</t>
  </si>
  <si>
    <t>31.7*</t>
  </si>
  <si>
    <t>27.7–36.2</t>
  </si>
  <si>
    <t>38.9*</t>
  </si>
  <si>
    <t>30.8–48.5</t>
  </si>
  <si>
    <t>78.6*</t>
  </si>
  <si>
    <t>67.4–91.4</t>
  </si>
  <si>
    <t>18.5–33.5</t>
  </si>
  <si>
    <t>20.1–41.3</t>
  </si>
  <si>
    <t>60.1–93.9</t>
  </si>
  <si>
    <t>23.3–47.8</t>
  </si>
  <si>
    <t>27.3–34.0</t>
  </si>
  <si>
    <t>52.3–61.2</t>
  </si>
  <si>
    <t>22.2–28.5</t>
  </si>
  <si>
    <t>41.4*</t>
  </si>
  <si>
    <t>32.0–52.7</t>
  </si>
  <si>
    <t>53.0–78.4</t>
  </si>
  <si>
    <t>22.1–40.1</t>
  </si>
  <si>
    <t>21.2*</t>
  </si>
  <si>
    <t>18.7–23.9</t>
  </si>
  <si>
    <t>49.1*</t>
  </si>
  <si>
    <t>45.3–53.2</t>
  </si>
  <si>
    <t>21.3–27.4</t>
  </si>
  <si>
    <t>26.7–50.1</t>
  </si>
  <si>
    <t>37.7–64.5</t>
  </si>
  <si>
    <t>25.8–49.1</t>
  </si>
  <si>
    <t>18.8–31.8</t>
  </si>
  <si>
    <t>58.8–80.1</t>
  </si>
  <si>
    <t>22.2–36.2</t>
  </si>
  <si>
    <t>43.9*</t>
  </si>
  <si>
    <t>32.5–57.9</t>
  </si>
  <si>
    <t>87.6*</t>
  </si>
  <si>
    <t>71.6–106.1</t>
  </si>
  <si>
    <t>20.3–43.1</t>
  </si>
  <si>
    <t>24.8–33.7</t>
  </si>
  <si>
    <t>52.0–64.1</t>
  </si>
  <si>
    <t>20.5–29.1</t>
  </si>
  <si>
    <t>40.0*</t>
  </si>
  <si>
    <t>31.0–51.0</t>
  </si>
  <si>
    <t>56.2–81.5</t>
  </si>
  <si>
    <t>23.4–42.1</t>
  </si>
  <si>
    <t>26.7–34.8</t>
  </si>
  <si>
    <t>60.1–71.6</t>
  </si>
  <si>
    <t>26.6–35.1</t>
  </si>
  <si>
    <t>25.1–38.3</t>
  </si>
  <si>
    <t>80.9*</t>
  </si>
  <si>
    <t>71.1–91.8</t>
  </si>
  <si>
    <t>23.1–36.8</t>
  </si>
  <si>
    <t>22.7–37.2</t>
  </si>
  <si>
    <t>78.3*</t>
  </si>
  <si>
    <t>67.4–90.4</t>
  </si>
  <si>
    <t>20.6–34.9</t>
  </si>
  <si>
    <t>57.9*</t>
  </si>
  <si>
    <t>40.2–81.2</t>
  </si>
  <si>
    <t>116.1*</t>
  </si>
  <si>
    <t>90.3–147.4</t>
  </si>
  <si>
    <t>22.6–57.7</t>
  </si>
  <si>
    <t>23.6*</t>
  </si>
  <si>
    <t>22.0–25.3</t>
  </si>
  <si>
    <t>46.8–51.5</t>
  </si>
  <si>
    <t>22.0*</t>
  </si>
  <si>
    <t>20.4–23.6</t>
  </si>
  <si>
    <t>22.0–33.6</t>
  </si>
  <si>
    <t>55.5–72.8</t>
  </si>
  <si>
    <t>23.0–35.6</t>
  </si>
  <si>
    <t>26.9–36.6</t>
  </si>
  <si>
    <t>58.7–72.2</t>
  </si>
  <si>
    <t>21.6–30.5</t>
  </si>
  <si>
    <t>20.5*</t>
  </si>
  <si>
    <t>17.9–23.3</t>
  </si>
  <si>
    <t>39.6*</t>
  </si>
  <si>
    <t>36.1–43.4</t>
  </si>
  <si>
    <t>19.7*</t>
  </si>
  <si>
    <t>17.0–22.7</t>
  </si>
  <si>
    <r>
      <t xml:space="preserve">Note: </t>
    </r>
    <r>
      <rPr>
        <sz val="8"/>
        <color theme="1"/>
        <rFont val="Arial"/>
        <family val="2"/>
      </rPr>
      <t xml:space="preserve">Rates are per 100,000 and age-standardized to the 2011 Canadian population.   </t>
    </r>
  </si>
  <si>
    <r>
      <rPr>
        <b/>
        <sz val="11"/>
        <color theme="1"/>
        <rFont val="Arial"/>
        <family val="2"/>
      </rPr>
      <t xml:space="preserve">Table 8.3 </t>
    </r>
    <r>
      <rPr>
        <sz val="11"/>
        <color theme="1"/>
        <rFont val="Arial"/>
        <family val="2"/>
      </rPr>
      <t>Mortality counts and age-standardized rates by cancer type and public health unit for males, Ontario, 2011–2013</t>
    </r>
  </si>
  <si>
    <t>25.0–26.3</t>
  </si>
  <si>
    <t>18.1–19.3</t>
  </si>
  <si>
    <t>40.6–42.3</t>
  </si>
  <si>
    <t>13.0–24.0</t>
  </si>
  <si>
    <t>52.8*</t>
  </si>
  <si>
    <t>44.2–62.8</t>
  </si>
  <si>
    <t>36.4*</t>
  </si>
  <si>
    <t>15.4–26.9</t>
  </si>
  <si>
    <t>53.6*</t>
  </si>
  <si>
    <t>44.7–63.8</t>
  </si>
  <si>
    <t>17.5–30.7</t>
  </si>
  <si>
    <t>63.2*</t>
  </si>
  <si>
    <t>52.8–75.3</t>
  </si>
  <si>
    <t>16.2–21.9</t>
  </si>
  <si>
    <t>53.7*</t>
  </si>
  <si>
    <t>49.0–58.6</t>
  </si>
  <si>
    <t>24.2*</t>
  </si>
  <si>
    <t>19.6–29.8</t>
  </si>
  <si>
    <t>69.1*</t>
  </si>
  <si>
    <t>60.9–78.2</t>
  </si>
  <si>
    <t>28.3*</t>
  </si>
  <si>
    <t>20.7–37.9</t>
  </si>
  <si>
    <t>52.7*</t>
  </si>
  <si>
    <t>41.8–65.6</t>
  </si>
  <si>
    <t>18.6–29.1</t>
  </si>
  <si>
    <t>36.9–51.3</t>
  </si>
  <si>
    <t>12.8–24.8</t>
  </si>
  <si>
    <t>54.1*</t>
  </si>
  <si>
    <t>44.6–65.2</t>
  </si>
  <si>
    <t>18.2–27.7</t>
  </si>
  <si>
    <t>51.1*</t>
  </si>
  <si>
    <t>44.5–58.6</t>
  </si>
  <si>
    <t>30.1*</t>
  </si>
  <si>
    <t>14.9–20.7</t>
  </si>
  <si>
    <t>35.7*</t>
  </si>
  <si>
    <t>31.7–40.1</t>
  </si>
  <si>
    <t>15.8–21.3</t>
  </si>
  <si>
    <t>48.0*</t>
  </si>
  <si>
    <t>43.6–52.7</t>
  </si>
  <si>
    <t>16.4–26.5</t>
  </si>
  <si>
    <t>65.3*</t>
  </si>
  <si>
    <t>56.9–74.7</t>
  </si>
  <si>
    <t>8.6–23.5</t>
  </si>
  <si>
    <t>33.9–59.2</t>
  </si>
  <si>
    <t>26.1*</t>
  </si>
  <si>
    <t>21.2–31.9</t>
  </si>
  <si>
    <t>49.6*</t>
  </si>
  <si>
    <t>42.6–57.4</t>
  </si>
  <si>
    <t>14.7–25.8</t>
  </si>
  <si>
    <t>50.3*</t>
  </si>
  <si>
    <t>42.1–59.7</t>
  </si>
  <si>
    <t>33.5*</t>
  </si>
  <si>
    <t>26.5*</t>
  </si>
  <si>
    <t>21.5–32.5</t>
  </si>
  <si>
    <t>54.3*</t>
  </si>
  <si>
    <t>46.9–62.8</t>
  </si>
  <si>
    <t>14.0–19.8</t>
  </si>
  <si>
    <t>37.1–46.4</t>
  </si>
  <si>
    <t>32.4*</t>
  </si>
  <si>
    <t>16.7–22.4</t>
  </si>
  <si>
    <t>46.1*</t>
  </si>
  <si>
    <t>41.7–50.8</t>
  </si>
  <si>
    <t>18.6–30.7</t>
  </si>
  <si>
    <t>53.5*</t>
  </si>
  <si>
    <t>45.1–63.2</t>
  </si>
  <si>
    <t>14.4–31.4</t>
  </si>
  <si>
    <t>36.1–61.1</t>
  </si>
  <si>
    <t>18.5–23.2</t>
  </si>
  <si>
    <t>37.9–44.7</t>
  </si>
  <si>
    <t>14.8–27.9</t>
  </si>
  <si>
    <t>34.1–53.3</t>
  </si>
  <si>
    <t>21.8*</t>
  </si>
  <si>
    <t>15.6*</t>
  </si>
  <si>
    <t>13.7–17.6</t>
  </si>
  <si>
    <t>27.8*</t>
  </si>
  <si>
    <t>25.3–30.4</t>
  </si>
  <si>
    <t>14.2–29.4</t>
  </si>
  <si>
    <t>34.6–57.6</t>
  </si>
  <si>
    <t>17.1*</t>
  </si>
  <si>
    <t>13.6–23.8</t>
  </si>
  <si>
    <t>50.9*</t>
  </si>
  <si>
    <t>43.1–60.0</t>
  </si>
  <si>
    <t>35.2*</t>
  </si>
  <si>
    <t>13.1–28.3</t>
  </si>
  <si>
    <t>57.2*</t>
  </si>
  <si>
    <t>45.5–71.0</t>
  </si>
  <si>
    <t>22.6*</t>
  </si>
  <si>
    <t>19.4–26.1</t>
  </si>
  <si>
    <t>36.0*</t>
  </si>
  <si>
    <t>31.9–40.5</t>
  </si>
  <si>
    <t>11.9–23.9</t>
  </si>
  <si>
    <t>54.7*</t>
  </si>
  <si>
    <t>45.1–65.9</t>
  </si>
  <si>
    <t>21.2–27.5</t>
  </si>
  <si>
    <t>49.1–58.6</t>
  </si>
  <si>
    <t>19.0*</t>
  </si>
  <si>
    <t>14.4–23.6</t>
  </si>
  <si>
    <t>61.8*</t>
  </si>
  <si>
    <t>54.0–70.5</t>
  </si>
  <si>
    <t>33.2*</t>
  </si>
  <si>
    <t>11.6–21.4</t>
  </si>
  <si>
    <t>55.5*</t>
  </si>
  <si>
    <t>47.0–65.1</t>
  </si>
  <si>
    <t>13.2–37.7</t>
  </si>
  <si>
    <t>65.6*</t>
  </si>
  <si>
    <t>48.3–87.9</t>
  </si>
  <si>
    <t>23.1*</t>
  </si>
  <si>
    <t>15.5*</t>
  </si>
  <si>
    <t>14.4–16.7</t>
  </si>
  <si>
    <t>26.8–29.9</t>
  </si>
  <si>
    <t>15.8–24.3</t>
  </si>
  <si>
    <t>38.0–50.8</t>
  </si>
  <si>
    <t>15.4–21.9</t>
  </si>
  <si>
    <t>48.7*</t>
  </si>
  <si>
    <t>43.6–54.3</t>
  </si>
  <si>
    <t>18.4*</t>
  </si>
  <si>
    <t>13.6–17.7</t>
  </si>
  <si>
    <t>26.3*</t>
  </si>
  <si>
    <t>23.7–29.0</t>
  </si>
  <si>
    <r>
      <t>Table 8.4</t>
    </r>
    <r>
      <rPr>
        <sz val="11"/>
        <color theme="1"/>
        <rFont val="Arial"/>
        <family val="2"/>
      </rPr>
      <t xml:space="preserve"> Mortality counts and age-standardized rates by cancer type and public health unit for females, Ontario, 2011–2013</t>
    </r>
  </si>
  <si>
    <t>63.7–64.2</t>
  </si>
  <si>
    <t>59.7–64.3</t>
  </si>
  <si>
    <t>59.7*</t>
  </si>
  <si>
    <t>57.1–62.3</t>
  </si>
  <si>
    <t>59.3*</t>
  </si>
  <si>
    <t>56.6–61.9</t>
  </si>
  <si>
    <t>63.3–65.8</t>
  </si>
  <si>
    <t>57.3*</t>
  </si>
  <si>
    <t>55.3–59.3</t>
  </si>
  <si>
    <t>60.6*</t>
  </si>
  <si>
    <t>57.4–63.7</t>
  </si>
  <si>
    <t>63.6–67.7</t>
  </si>
  <si>
    <t>59.7–64.7</t>
  </si>
  <si>
    <t>57.9–61.5</t>
  </si>
  <si>
    <t>67.5*</t>
  </si>
  <si>
    <t>66.1–68.9</t>
  </si>
  <si>
    <t>60.3*</t>
  </si>
  <si>
    <t>59.0–61.5</t>
  </si>
  <si>
    <t>57.7*</t>
  </si>
  <si>
    <t>55.6–59.8</t>
  </si>
  <si>
    <t>61.5–67.9</t>
  </si>
  <si>
    <t>58.4*</t>
  </si>
  <si>
    <t>56.3–60.5</t>
  </si>
  <si>
    <t>60.1–64.8</t>
  </si>
  <si>
    <t>56.7*</t>
  </si>
  <si>
    <t>54.7–58.7</t>
  </si>
  <si>
    <t>62.3*</t>
  </si>
  <si>
    <t>60.8–63.7</t>
  </si>
  <si>
    <t>61.3*</t>
  </si>
  <si>
    <t>60.0–62.6</t>
  </si>
  <si>
    <t>61.1*</t>
  </si>
  <si>
    <t>58.7–63.4</t>
  </si>
  <si>
    <t>49.3–56.2</t>
  </si>
  <si>
    <t>63.2–65.3</t>
  </si>
  <si>
    <t>59.6*</t>
  </si>
  <si>
    <t>56.8–62.3</t>
  </si>
  <si>
    <t>66.6*</t>
  </si>
  <si>
    <t>65.5–67.6</t>
  </si>
  <si>
    <t>59.8–66.2</t>
  </si>
  <si>
    <t>60.9*</t>
  </si>
  <si>
    <t>58.6–63.1</t>
  </si>
  <si>
    <t>55.8*</t>
  </si>
  <si>
    <t>52.5–58.9</t>
  </si>
  <si>
    <t>61.8–64.7</t>
  </si>
  <si>
    <t>62.4–65.0</t>
  </si>
  <si>
    <t>58.8*</t>
  </si>
  <si>
    <t>56.7–60.9</t>
  </si>
  <si>
    <t>59.8*</t>
  </si>
  <si>
    <t>57.5–61.9</t>
  </si>
  <si>
    <t>56.8*</t>
  </si>
  <si>
    <t>52.3–61.1</t>
  </si>
  <si>
    <t>66.6–67.8</t>
  </si>
  <si>
    <t>61.2–65.1</t>
  </si>
  <si>
    <t>60.7*</t>
  </si>
  <si>
    <t>59.2–62.1</t>
  </si>
  <si>
    <t>70.5*</t>
  </si>
  <si>
    <t>69.4–71.5</t>
  </si>
  <si>
    <t>*Significantly different compared to the Ontario RSR</t>
  </si>
  <si>
    <t>DCO</t>
  </si>
  <si>
    <t xml:space="preserve">Microscopically  confirmed </t>
  </si>
  <si>
    <t xml:space="preserve">Number of cases </t>
  </si>
  <si>
    <t xml:space="preserve">% of cases </t>
  </si>
  <si>
    <t xml:space="preserve">Melanoma </t>
  </si>
  <si>
    <t xml:space="preserve">DCO=Death certificate only </t>
  </si>
  <si>
    <r>
      <rPr>
        <b/>
        <sz val="9"/>
        <color theme="1"/>
        <rFont val="Arial"/>
        <family val="2"/>
      </rPr>
      <t>Analysis by:</t>
    </r>
    <r>
      <rPr>
        <sz val="9"/>
        <color theme="1"/>
        <rFont val="Arial"/>
        <family val="2"/>
      </rPr>
      <t xml:space="preserve"> Ontario Cancer Registry, Analytics and Informatics, CCO</t>
    </r>
  </si>
  <si>
    <t>I:M ratio</t>
  </si>
  <si>
    <r>
      <t>PHU</t>
    </r>
    <r>
      <rPr>
        <b/>
        <vertAlign val="superscript"/>
        <sz val="11"/>
        <color theme="1"/>
        <rFont val="Arial"/>
        <family val="2"/>
      </rPr>
      <t>†</t>
    </r>
  </si>
  <si>
    <t>I:M ratio=Incidence to mortality ratio</t>
  </si>
  <si>
    <r>
      <t>Note:</t>
    </r>
    <r>
      <rPr>
        <sz val="9"/>
        <color rgb="FF000000"/>
        <rFont val="Arial"/>
        <family val="2"/>
      </rPr>
      <t xml:space="preserve"> I:M ratio is the ratio of the age-standardized incidence rate to the age-standardized mortality rate.</t>
    </r>
  </si>
  <si>
    <t xml:space="preserve">Measure </t>
  </si>
  <si>
    <t>Value</t>
  </si>
  <si>
    <t>Average number of sources/notification per case</t>
  </si>
  <si>
    <t>Percent of cases with unknown primary site of cancer</t>
  </si>
  <si>
    <t>Percent of cases with unknown morphology</t>
  </si>
  <si>
    <t>Percent of cases staged*</t>
  </si>
  <si>
    <r>
      <t>Completeness of CS</t>
    </r>
    <r>
      <rPr>
        <sz val="11"/>
        <color theme="1"/>
        <rFont val="Calibri"/>
        <family val="2"/>
        <scheme val="minor"/>
      </rPr>
      <t> </t>
    </r>
    <r>
      <rPr>
        <sz val="11"/>
        <color rgb="FF000000"/>
        <rFont val="Arial"/>
        <family val="2"/>
      </rPr>
      <t xml:space="preserve"> data collection*</t>
    </r>
  </si>
  <si>
    <t xml:space="preserve">Synoptic pathology completeness </t>
  </si>
  <si>
    <t>Percent of cases missing “age at diagnosis/death”</t>
  </si>
  <si>
    <t>Percent of cases missing “sex”</t>
  </si>
  <si>
    <t>Percent of cases missing “postal code” at diagnosis</t>
  </si>
  <si>
    <t>Percent of patients listed as “alive” with current age &gt;100</t>
  </si>
  <si>
    <t>Percent of patients listed as “dead” missing death date</t>
  </si>
  <si>
    <t>*For lung, female breast, colorectal, cervix and prostate cancers only</t>
  </si>
  <si>
    <t xml:space="preserve">             2. Total number of cases: 79,549; total number of patients: 75,662.</t>
  </si>
  <si>
    <r>
      <t>Analysis by:</t>
    </r>
    <r>
      <rPr>
        <sz val="9"/>
        <color rgb="FF000000"/>
        <rFont val="Arial"/>
        <family val="2"/>
      </rPr>
      <t xml:space="preserve"> Ontario Cancer Registry, Analytics and Informatics, CCO</t>
    </r>
  </si>
  <si>
    <t>Elgin St. Thomas</t>
  </si>
  <si>
    <t xml:space="preserve">Northwestern </t>
  </si>
  <si>
    <t xml:space="preserve">Renfrew County and District </t>
  </si>
  <si>
    <t xml:space="preserve">Timiskaming </t>
  </si>
  <si>
    <t xml:space="preserve">Toronto </t>
  </si>
  <si>
    <r>
      <t>Data source:</t>
    </r>
    <r>
      <rPr>
        <sz val="9"/>
        <color rgb="FF000000"/>
        <rFont val="Arial"/>
        <family val="2"/>
      </rPr>
      <t xml:space="preserve"> Ontario Ministry of Finance population estimates (Spring 2016) </t>
    </r>
  </si>
  <si>
    <t>Cancer type: short form</t>
  </si>
  <si>
    <t>Cancer type: full name</t>
  </si>
  <si>
    <t>Incidence</t>
  </si>
  <si>
    <t>Mortality</t>
  </si>
  <si>
    <t>ICD-O-3  definition</t>
  </si>
  <si>
    <t>ICD-10 definition</t>
  </si>
  <si>
    <r>
      <t>All cancers</t>
    </r>
    <r>
      <rPr>
        <sz val="8"/>
        <color theme="1"/>
        <rFont val="Arial"/>
        <family val="2"/>
      </rPr>
      <t> </t>
    </r>
  </si>
  <si>
    <t>C00.0–C80.9</t>
  </si>
  <si>
    <t>C00–C97</t>
  </si>
  <si>
    <t>Urinary bladder</t>
  </si>
  <si>
    <t>C67</t>
  </si>
  <si>
    <t>Brain and other nervous system</t>
  </si>
  <si>
    <t>C70–C72</t>
  </si>
  <si>
    <t>C50</t>
  </si>
  <si>
    <t>Cervix uteri</t>
  </si>
  <si>
    <t>C53</t>
  </si>
  <si>
    <t>Colon and rectum</t>
  </si>
  <si>
    <t xml:space="preserve">C18–C20, C26.0 </t>
  </si>
  <si>
    <t>C18–C20, C26</t>
  </si>
  <si>
    <t>C15</t>
  </si>
  <si>
    <t>All sites with histologies 9650–9667</t>
  </si>
  <si>
    <t>C81</t>
  </si>
  <si>
    <t xml:space="preserve">Kidney </t>
  </si>
  <si>
    <t>Kidney and renal pelvis</t>
  </si>
  <si>
    <t>C64.9, C65.9</t>
  </si>
  <si>
    <t>C64–C65</t>
  </si>
  <si>
    <t>C32</t>
  </si>
  <si>
    <t>C42.0, C42.1, C42.4 with histologies 9811–9818, 9837,9823. Histologies 9826, 9835–9836, 9820, 9832–9834, 9940, 9840, 9861, 9865–9867, 9869, 9871–9874, 9895–9897, 9898, 9910–9911, 9920, 9891, 9863, 9875–9876, 9945–9946, 9860, 9930, 9801, 9805–9809, 9931, 9733, 9742, 9800, 9831, 9870, 9948, 9963–9964, 9827</t>
  </si>
  <si>
    <t>C90.1, C91.0–C91.5, C91.7, C91.9, C92.0–C92.1, C92.4–C92.5, C92.7, C92.9, C93.0–C93.2, C93.7, C93.9, C94.0–C94.2, C94.4–C94.5, C94.7, C95.0–C95.2, C95.7, C95.9</t>
  </si>
  <si>
    <t>Liver and intrahepatic bile duct</t>
  </si>
  <si>
    <t>C22.0, C22.1</t>
  </si>
  <si>
    <t>C22.0, C22.2–C22.4, C22.7, C22.9</t>
  </si>
  <si>
    <t>Lung and bronchus</t>
  </si>
  <si>
    <t>C34</t>
  </si>
  <si>
    <t>Melanoma of skin</t>
  </si>
  <si>
    <t>C44 with histologies 8720–8790</t>
  </si>
  <si>
    <t>C43</t>
  </si>
  <si>
    <t>Histologies 9731–9732, 9734</t>
  </si>
  <si>
    <t>C90.0, C90.2</t>
  </si>
  <si>
    <t>Histologies 9590–9596, 9670–9671, 9673, 9675, 9678–9680, 9684, 9687, 9689–9691, 9695, 9698–9702, 9705, 9708–9709, 9714–9719, 9727–9729;
All sites other than C42.0, C42.1, C42.4 with histologies 9823, 9827</t>
  </si>
  <si>
    <t>C82–C85, C96.3</t>
  </si>
  <si>
    <t xml:space="preserve">C00–C00.9, C01.9-C02.9, C03-C11, C12.9, C13, C14.0, C14.2, C14.8 </t>
  </si>
  <si>
    <t>C00–C14</t>
  </si>
  <si>
    <t>C56.9</t>
  </si>
  <si>
    <t>C56</t>
  </si>
  <si>
    <t>C25</t>
  </si>
  <si>
    <t>C61.9</t>
  </si>
  <si>
    <t>C61</t>
  </si>
  <si>
    <t>C16</t>
  </si>
  <si>
    <t>C62</t>
  </si>
  <si>
    <t>C73.9</t>
  </si>
  <si>
    <t>C73</t>
  </si>
  <si>
    <t>Corpus and uterus NOS</t>
  </si>
  <si>
    <t>C54, C55.9</t>
  </si>
  <si>
    <t>C54–55</t>
  </si>
  <si>
    <t>ICD-O-3=International Classification of Disease for Oncology, Third Edition</t>
  </si>
  <si>
    <t>ICD-10=International Statistical Classification of Diseases and Related Health Problems, Tenth Revision</t>
  </si>
  <si>
    <r>
      <rPr>
        <b/>
        <sz val="8"/>
        <color theme="1"/>
        <rFont val="Arial"/>
        <family val="2"/>
      </rPr>
      <t xml:space="preserve">Notes: </t>
    </r>
    <r>
      <rPr>
        <sz val="8"/>
        <color theme="1"/>
        <rFont val="Arial"/>
        <family val="2"/>
      </rPr>
      <t>1. All cancer types exclude basal cell and squamous cell skin cancers</t>
    </r>
  </si>
  <si>
    <t xml:space="preserve">             2. Histology types 9590-9989 (leukemias, lymphomas and hematopoietic diseases), 9050-9055 (mesothelioma) and 9140 (Kaposi sarcoma) are excluded from other specific organ sites.</t>
  </si>
  <si>
    <t>Regional cancer centres</t>
  </si>
  <si>
    <t>Hospitals</t>
  </si>
  <si>
    <t>Grand River Regional Cancer Centre</t>
  </si>
  <si>
    <t>Grand River Hospital</t>
  </si>
  <si>
    <t>Juravinski Cancer Centre</t>
  </si>
  <si>
    <t>Hamilton Health Sciences</t>
  </si>
  <si>
    <t>Cancer Centre of Southeastern Ontario</t>
  </si>
  <si>
    <t>Kingston Health Sciences Centre</t>
  </si>
  <si>
    <t>Lakeridge Health</t>
  </si>
  <si>
    <t>London Regional Cancer Program</t>
  </si>
  <si>
    <t>London Health Sciences Centre</t>
  </si>
  <si>
    <t>Simcoe Muskoka Regional Cancer Centre</t>
  </si>
  <si>
    <t>Royal Victoria Hospital</t>
  </si>
  <si>
    <t>Stronach Regional Cancer Centre at Southlake</t>
  </si>
  <si>
    <t>Southlake Regional Health Centre</t>
  </si>
  <si>
    <t>Northeast Cancer Centre</t>
  </si>
  <si>
    <t>Health Sciences North Sudbury</t>
  </si>
  <si>
    <t>Odette Cancer Centre</t>
  </si>
  <si>
    <t>Sunnybrook Health Sciences Centre</t>
  </si>
  <si>
    <t>The Ottawa Hospital Regional Cancer Centre</t>
  </si>
  <si>
    <t>The Ottawa Hospital</t>
  </si>
  <si>
    <t>Regional Cancer Care North West – Northwest</t>
  </si>
  <si>
    <t>Thunder Bay Regional Health Sciences Centre</t>
  </si>
  <si>
    <t>Carlo Fidani Peel Regional Cancer Centre</t>
  </si>
  <si>
    <t>Trillium Health Partners</t>
  </si>
  <si>
    <t>Princess Margaret Hospital</t>
  </si>
  <si>
    <t>University Health Network</t>
  </si>
  <si>
    <t>Windsor Regional Cancer Centre</t>
  </si>
  <si>
    <t>Windsor Regional Hospital</t>
  </si>
  <si>
    <t>Bluewater Health</t>
  </si>
  <si>
    <t>Cambridge Memorial Hospital</t>
  </si>
  <si>
    <t>Grey Bruce Health Services</t>
  </si>
  <si>
    <t>Halton Healthcare Services</t>
  </si>
  <si>
    <t>Headwaters Health Centre</t>
  </si>
  <si>
    <t>Humber River Regional Hospital</t>
  </si>
  <si>
    <t>Mackenzie Health (formerly York Central Hospital)</t>
  </si>
  <si>
    <t>Markham-Stouffville Hospital</t>
  </si>
  <si>
    <t>The Scarborough Hospital</t>
  </si>
  <si>
    <t>Sinai Health System</t>
  </si>
  <si>
    <t>North York General Hospital</t>
  </si>
  <si>
    <t>Quinte Healthcare Corporation</t>
  </si>
  <si>
    <t>Rouge Valley Health System</t>
  </si>
  <si>
    <t>Sault Area Hospital</t>
  </si>
  <si>
    <t>St. Joseph’s Health Centre</t>
  </si>
  <si>
    <t>St. Michael’s Hospital</t>
  </si>
  <si>
    <t>Toronto East Health Network</t>
  </si>
  <si>
    <t>William Osler Health Centre</t>
  </si>
  <si>
    <t>Population</t>
  </si>
  <si>
    <r>
      <t>Note</t>
    </r>
    <r>
      <rPr>
        <sz val="8"/>
        <color rgb="FF000000"/>
        <rFont val="Arial"/>
        <family val="2"/>
      </rPr>
      <t>: Postcensal estimates are based on the 2011 census counts adjusted for census net undercoverage (CNU) (including adjustment for incompletely enumerated Indian reserves [IEIR]) and the components of demographic growth that occurred since that census. Intercensal estimates are produced using counts from two consecutive censuses adjusted for CNU (including IEIR and postcensal estimates).</t>
    </r>
  </si>
  <si>
    <t>Age groups (years)</t>
  </si>
  <si>
    <t xml:space="preserve">Weightings </t>
  </si>
  <si>
    <t>Cancer types</t>
  </si>
  <si>
    <t>15–44, 45–54, 55–64, 65–74, 75–100</t>
  </si>
  <si>
    <t>60, 10, 10, 10, 10</t>
  </si>
  <si>
    <t xml:space="preserve">Testis, Hodgkin lymphoma, acute lymphatic leukemia </t>
  </si>
  <si>
    <t>28, 17, 21, 20,14</t>
  </si>
  <si>
    <t>Nasopharynx, soft tissues, melanoma, cervix uteri, brain, thyroid gland, bone</t>
  </si>
  <si>
    <t>7, 12, 23, 29, 29</t>
  </si>
  <si>
    <t>All other cancer types except prostate</t>
  </si>
  <si>
    <t>15–54, 55–64, 65–74, 75–84, 85–100</t>
  </si>
  <si>
    <t xml:space="preserve">19, 23, 29, 23, 6 </t>
  </si>
  <si>
    <r>
      <t xml:space="preserve">Table TA.4 </t>
    </r>
    <r>
      <rPr>
        <sz val="11"/>
        <color theme="1"/>
        <rFont val="Arial"/>
        <family val="2"/>
      </rPr>
      <t>Population estimates by sex and public health unit, Ontario, 2013</t>
    </r>
  </si>
  <si>
    <r>
      <t>Table TA.7</t>
    </r>
    <r>
      <rPr>
        <sz val="11"/>
        <color theme="1"/>
        <rFont val="Arial"/>
        <family val="2"/>
      </rPr>
      <t xml:space="preserve"> Canada 2011 reference population used for calculating age-standardized rates</t>
    </r>
  </si>
  <si>
    <r>
      <t xml:space="preserve">Table TA.8 </t>
    </r>
    <r>
      <rPr>
        <sz val="11"/>
        <color theme="1"/>
        <rFont val="Arial"/>
        <family val="2"/>
      </rPr>
      <t>International cancer survival standards used for standardizing relative survival ratios, by cancer type and age group</t>
    </r>
  </si>
  <si>
    <t>776.2–912.7</t>
  </si>
  <si>
    <t>560.7–680.4</t>
  </si>
  <si>
    <t>571.8–704.8</t>
  </si>
  <si>
    <t>607.3–668.8</t>
  </si>
  <si>
    <t>574.7–669.2</t>
  </si>
  <si>
    <t>594.7–750.5</t>
  </si>
  <si>
    <t>588.1–687.9</t>
  </si>
  <si>
    <t>647.5–783.7</t>
  </si>
  <si>
    <t>592.1–684.5</t>
  </si>
  <si>
    <t>538.8–601.8</t>
  </si>
  <si>
    <t>610.2–671.6</t>
  </si>
  <si>
    <t>685.3–795.5</t>
  </si>
  <si>
    <t>622.4–803.7</t>
  </si>
  <si>
    <t>534.3–628.4</t>
  </si>
  <si>
    <t>562.1–677.8</t>
  </si>
  <si>
    <t>564.2–663.7</t>
  </si>
  <si>
    <t>597.8–665.9</t>
  </si>
  <si>
    <t>612.4–675.9</t>
  </si>
  <si>
    <t>594.7–712.3</t>
  </si>
  <si>
    <t>386.3–523.7</t>
  </si>
  <si>
    <t>577.1–625.6</t>
  </si>
  <si>
    <t>583.8–718.4</t>
  </si>
  <si>
    <t>521.9–562.8</t>
  </si>
  <si>
    <t>558.7–667.8</t>
  </si>
  <si>
    <t>575.0–733.1</t>
  </si>
  <si>
    <t>548.4–612.5</t>
  </si>
  <si>
    <t>557.1–686.2</t>
  </si>
  <si>
    <t>610.5–670.7</t>
  </si>
  <si>
    <t>630.3–732.2</t>
  </si>
  <si>
    <t>581.6–692.9</t>
  </si>
  <si>
    <t>650.7–896.9</t>
  </si>
  <si>
    <t>556.7–583.6</t>
  </si>
  <si>
    <t>518.5–603.1</t>
  </si>
  <si>
    <t>607.7–679.6</t>
  </si>
  <si>
    <t>528.8–572.6</t>
  </si>
  <si>
    <r>
      <t xml:space="preserve">Note: </t>
    </r>
    <r>
      <rPr>
        <sz val="9"/>
        <color rgb="FF000000"/>
        <rFont val="Arial"/>
        <family val="2"/>
      </rPr>
      <t>Rates are per 100,000 and age-standardized to the 2011 Canadian population.</t>
    </r>
  </si>
  <si>
    <r>
      <t xml:space="preserve">Figure 8.3 </t>
    </r>
    <r>
      <rPr>
        <sz val="11"/>
        <color theme="1"/>
        <rFont val="Arial"/>
        <family val="2"/>
      </rPr>
      <t>Age-standardized mortality rates by public health unit for males and all cancers combined, Ontario, 2013</t>
    </r>
  </si>
  <si>
    <r>
      <rPr>
        <b/>
        <sz val="11"/>
        <color theme="1"/>
        <rFont val="Arial"/>
        <family val="2"/>
      </rPr>
      <t>Figure 8.4</t>
    </r>
    <r>
      <rPr>
        <sz val="11"/>
        <color theme="1"/>
        <rFont val="Arial"/>
        <family val="2"/>
      </rPr>
      <t xml:space="preserve"> Age-standardized mortality rates by public health unit for females and all cancers combined, Ontario, 2013</t>
    </r>
  </si>
  <si>
    <r>
      <rPr>
        <b/>
        <sz val="11"/>
        <color theme="1"/>
        <rFont val="Arial"/>
        <family val="2"/>
      </rPr>
      <t xml:space="preserve">Figure 8.1 </t>
    </r>
    <r>
      <rPr>
        <sz val="11"/>
        <color theme="1"/>
        <rFont val="Arial"/>
        <family val="2"/>
      </rPr>
      <t>Age-standardized incidence rates by public health unit for males and all cancers combined, Ontario, 2013</t>
    </r>
  </si>
  <si>
    <r>
      <rPr>
        <b/>
        <sz val="11"/>
        <color theme="1"/>
        <rFont val="Arial"/>
        <family val="2"/>
      </rPr>
      <t xml:space="preserve">Figure 8.2 </t>
    </r>
    <r>
      <rPr>
        <sz val="11"/>
        <color theme="1"/>
        <rFont val="Arial"/>
        <family val="2"/>
      </rPr>
      <t>Age-standardized incidence rates by public health unit for females and all cancers combined, Ontario, 2013</t>
    </r>
  </si>
  <si>
    <t>622.2–743.1</t>
  </si>
  <si>
    <t>444.6–543.6</t>
  </si>
  <si>
    <t>507.4–626.2</t>
  </si>
  <si>
    <t>507.4–558.0</t>
  </si>
  <si>
    <t>529.4–615.3</t>
  </si>
  <si>
    <t>402.6–523.8</t>
  </si>
  <si>
    <t>496.5–587.4</t>
  </si>
  <si>
    <t>514.0–631.2</t>
  </si>
  <si>
    <t>514.8–603.0</t>
  </si>
  <si>
    <t>480.4–534.0</t>
  </si>
  <si>
    <t>486.8–538.3</t>
  </si>
  <si>
    <t>521.1–615.0</t>
  </si>
  <si>
    <t>481.7–636.3</t>
  </si>
  <si>
    <t>450.5–531.9</t>
  </si>
  <si>
    <t>465.9–567.2</t>
  </si>
  <si>
    <t>537.1–628.2</t>
  </si>
  <si>
    <t>479.3–535.3</t>
  </si>
  <si>
    <t>512.6–568.3</t>
  </si>
  <si>
    <t>466.3–567.8</t>
  </si>
  <si>
    <t>386.8–518.7</t>
  </si>
  <si>
    <t>486.5–527.0</t>
  </si>
  <si>
    <t>501.7–621.6</t>
  </si>
  <si>
    <t>459.2–493.7</t>
  </si>
  <si>
    <t>474.7–615.7</t>
  </si>
  <si>
    <t>522.6–664.4</t>
  </si>
  <si>
    <t>481.1–598.8</t>
  </si>
  <si>
    <t>547.7–601.8</t>
  </si>
  <si>
    <t>540.8–629.7</t>
  </si>
  <si>
    <t>501.0–599.8</t>
  </si>
  <si>
    <t>447.7–652.3</t>
  </si>
  <si>
    <t>504.4–527.8</t>
  </si>
  <si>
    <t>492.2–567.9</t>
  </si>
  <si>
    <t>509.3–571.1</t>
  </si>
  <si>
    <t>471.4–508.7</t>
  </si>
  <si>
    <t>232.8–240.6</t>
  </si>
  <si>
    <t>217.5–293.3</t>
  </si>
  <si>
    <t>235.6–317.4</t>
  </si>
  <si>
    <t>235.5–324.9</t>
  </si>
  <si>
    <t>213.7–252.5</t>
  </si>
  <si>
    <t>300.2*</t>
  </si>
  <si>
    <t>268.1–335.1</t>
  </si>
  <si>
    <t>224.2–327.3</t>
  </si>
  <si>
    <t>278.5*</t>
  </si>
  <si>
    <t>246.6–313.6</t>
  </si>
  <si>
    <t>297.3*</t>
  </si>
  <si>
    <t>255.3–344.5</t>
  </si>
  <si>
    <t>204.8–245.8</t>
  </si>
  <si>
    <t>261.7*</t>
  </si>
  <si>
    <t>242.4–282.1</t>
  </si>
  <si>
    <t>286.2*</t>
  </si>
  <si>
    <t>252.9–322.8</t>
  </si>
  <si>
    <t>171.5–271.6</t>
  </si>
  <si>
    <t>282.9*</t>
  </si>
  <si>
    <t>250.7–318.1</t>
  </si>
  <si>
    <t>219.6–295.3</t>
  </si>
  <si>
    <t>307.3*</t>
  </si>
  <si>
    <t>272.8–345.1</t>
  </si>
  <si>
    <t>235.2–279.6</t>
  </si>
  <si>
    <t>246.4–287.4</t>
  </si>
  <si>
    <t>277.4*</t>
  </si>
  <si>
    <t>177.9–278.4</t>
  </si>
  <si>
    <t>218.9–250.1</t>
  </si>
  <si>
    <t>280.0*</t>
  </si>
  <si>
    <t>237.9–327.4</t>
  </si>
  <si>
    <t>193.9*</t>
  </si>
  <si>
    <t>181.1–207.3</t>
  </si>
  <si>
    <t>216.4–321.7</t>
  </si>
  <si>
    <t>275.7*</t>
  </si>
  <si>
    <t>241.1–314.2</t>
  </si>
  <si>
    <t>338.5*</t>
  </si>
  <si>
    <t>283.5–400.8</t>
  </si>
  <si>
    <t>213.8–255.6</t>
  </si>
  <si>
    <t>300.9*</t>
  </si>
  <si>
    <t>257.6–349.6</t>
  </si>
  <si>
    <t>235.3–274.2</t>
  </si>
  <si>
    <t>311.1*</t>
  </si>
  <si>
    <t>277.2–348</t>
  </si>
  <si>
    <t>231.4–304.1</t>
  </si>
  <si>
    <t>356.5*</t>
  </si>
  <si>
    <t>279.6–449.5</t>
  </si>
  <si>
    <t>199.5*</t>
  </si>
  <si>
    <t>191.6–207.7</t>
  </si>
  <si>
    <t>191.3–246.4</t>
  </si>
  <si>
    <t>225.7–271.1</t>
  </si>
  <si>
    <t>188.6*</t>
  </si>
  <si>
    <t>175.3–202.6</t>
  </si>
  <si>
    <t>166.6–172.5</t>
  </si>
  <si>
    <t>200.9*</t>
  </si>
  <si>
    <t>171.6–234.3</t>
  </si>
  <si>
    <t>205.0*</t>
  </si>
  <si>
    <t>175.5–238.3</t>
  </si>
  <si>
    <t>240.0*</t>
  </si>
  <si>
    <t>205.2–279.6</t>
  </si>
  <si>
    <t>162.0–191.3</t>
  </si>
  <si>
    <t>251.1*</t>
  </si>
  <si>
    <t>224.2–280.6</t>
  </si>
  <si>
    <t>208.8*</t>
  </si>
  <si>
    <t>171.5–252.1</t>
  </si>
  <si>
    <t>160.8–211.8</t>
  </si>
  <si>
    <t>162.0–228.2</t>
  </si>
  <si>
    <t>167.1–215.3</t>
  </si>
  <si>
    <t>141.0–170.4</t>
  </si>
  <si>
    <t>163.0–192.3</t>
  </si>
  <si>
    <t>212.8*</t>
  </si>
  <si>
    <t>186.3–242.3</t>
  </si>
  <si>
    <t>151.0–242.1</t>
  </si>
  <si>
    <t>158.2–206.8</t>
  </si>
  <si>
    <t>159.3–217.0</t>
  </si>
  <si>
    <t>211.7*</t>
  </si>
  <si>
    <t>186.4–239.9</t>
  </si>
  <si>
    <t>162.4–194.9</t>
  </si>
  <si>
    <t>191.0*</t>
  </si>
  <si>
    <t>175.7–207.4</t>
  </si>
  <si>
    <t>143.2–199.0</t>
  </si>
  <si>
    <t>126.9–205.8</t>
  </si>
  <si>
    <t>159.6–182.9</t>
  </si>
  <si>
    <t>165.5–235.6</t>
  </si>
  <si>
    <t>141.9*</t>
  </si>
  <si>
    <t>132.4–151.8</t>
  </si>
  <si>
    <t>140.0–217.1</t>
  </si>
  <si>
    <t>151.0–204.4</t>
  </si>
  <si>
    <t>208.5*</t>
  </si>
  <si>
    <t>169.9–253.5</t>
  </si>
  <si>
    <t>150.6–181.9</t>
  </si>
  <si>
    <t>152.5–218.3</t>
  </si>
  <si>
    <t>195.1*</t>
  </si>
  <si>
    <t>180.2–211.0</t>
  </si>
  <si>
    <t>163.9–213.0</t>
  </si>
  <si>
    <t>153.4–208.7</t>
  </si>
  <si>
    <t>132.5–247.3</t>
  </si>
  <si>
    <t>146.7*</t>
  </si>
  <si>
    <t>140.8–152.9</t>
  </si>
  <si>
    <t>194.5*</t>
  </si>
  <si>
    <t>172.8–218.2</t>
  </si>
  <si>
    <t>165.6–200.9</t>
  </si>
  <si>
    <t>130.4*</t>
  </si>
  <si>
    <t>120.8–140.4</t>
  </si>
  <si>
    <r>
      <t xml:space="preserve">Note: </t>
    </r>
    <r>
      <rPr>
        <sz val="10"/>
        <color rgb="FF000000"/>
        <rFont val="Arial"/>
        <family val="2"/>
      </rPr>
      <t>Rates are per 100,000 and age-standardized to the 2011 Canadian population.</t>
    </r>
  </si>
  <si>
    <r>
      <t xml:space="preserve">Analysis by: </t>
    </r>
    <r>
      <rPr>
        <sz val="10"/>
        <color theme="1"/>
        <rFont val="Arial"/>
        <family val="2"/>
      </rPr>
      <t>Surveillance, Analytics and Informatics, CCO</t>
    </r>
  </si>
  <si>
    <r>
      <t xml:space="preserve">Data source: </t>
    </r>
    <r>
      <rPr>
        <sz val="10"/>
        <color theme="1"/>
        <rFont val="Arial"/>
        <family val="2"/>
      </rPr>
      <t>Ontario Cancer Registry (November 2016)</t>
    </r>
  </si>
  <si>
    <r>
      <t xml:space="preserve">Data Source: </t>
    </r>
    <r>
      <rPr>
        <sz val="10"/>
        <color theme="1"/>
        <rFont val="Arial"/>
        <family val="2"/>
      </rPr>
      <t>Corazziari I, Quinn M, Capocaccia R. Standard cancer patient population for age standardizing survival ratios. Eur J Cancer. 2004;40(15):2307-16.</t>
    </r>
  </si>
  <si>
    <t>Multiple myeloma</t>
  </si>
  <si>
    <r>
      <rPr>
        <vertAlign val="superscript"/>
        <sz val="9"/>
        <color theme="1"/>
        <rFont val="Arial"/>
        <family val="2"/>
      </rPr>
      <t>†</t>
    </r>
    <r>
      <rPr>
        <sz val="9"/>
        <color theme="1"/>
        <rFont val="Arial"/>
        <family val="2"/>
      </rPr>
      <t>Zero years survived is the equivalent of non-conditional survival</t>
    </r>
  </si>
  <si>
    <t>Cerebrovascular diseases</t>
  </si>
  <si>
    <t>Total exceeding recommended wait time</t>
  </si>
  <si>
    <r>
      <rPr>
        <b/>
        <sz val="11"/>
        <color theme="1"/>
        <rFont val="Arial"/>
        <family val="2"/>
      </rPr>
      <t xml:space="preserve">Table TA.3 </t>
    </r>
    <r>
      <rPr>
        <sz val="11"/>
        <color theme="1"/>
        <rFont val="Arial"/>
        <family val="2"/>
      </rPr>
      <t>Data element completeness estimates, Ontario Cancer Registry, 2013</t>
    </r>
  </si>
  <si>
    <r>
      <rPr>
        <b/>
        <sz val="11"/>
        <color theme="1"/>
        <rFont val="Arial"/>
        <family val="2"/>
      </rPr>
      <t>Table TA.2</t>
    </r>
    <r>
      <rPr>
        <sz val="11"/>
        <color theme="1"/>
        <rFont val="Arial"/>
        <family val="2"/>
      </rPr>
      <t xml:space="preserve"> Age-standardized incidence to mortality ratio by public health unit for all cancers combined, Ontario Cancer Registry, 2013</t>
    </r>
  </si>
  <si>
    <r>
      <t xml:space="preserve">Table TA.1 </t>
    </r>
    <r>
      <rPr>
        <sz val="11"/>
        <color theme="1"/>
        <rFont val="Arial"/>
        <family val="2"/>
      </rPr>
      <t>Percentage death certificate only and microscopically confirmed cases by cancer type, Ontario Cancer Registry, 2013</t>
    </r>
  </si>
  <si>
    <r>
      <t>Table 8.5</t>
    </r>
    <r>
      <rPr>
        <sz val="11"/>
        <color theme="1"/>
        <rFont val="Arial"/>
        <family val="2"/>
      </rPr>
      <t xml:space="preserve"> Age-standardized five-year relative survival ratios by public health unit for all cancers combined, Ontario, 2009-2013</t>
    </r>
  </si>
  <si>
    <r>
      <rPr>
        <b/>
        <sz val="11"/>
        <color theme="1"/>
        <rFont val="Aruial"/>
      </rPr>
      <t xml:space="preserve">Table DA.1 </t>
    </r>
    <r>
      <rPr>
        <sz val="11"/>
        <color theme="1"/>
        <rFont val="Aruial"/>
      </rPr>
      <t>Incidence counts and age-standardized rates by public health unit for males and all cancers combined, Ontario, 2013</t>
    </r>
  </si>
  <si>
    <r>
      <rPr>
        <b/>
        <sz val="11"/>
        <color theme="1"/>
        <rFont val="Arial"/>
        <family val="2"/>
      </rPr>
      <t>Table DA.2</t>
    </r>
    <r>
      <rPr>
        <sz val="11"/>
        <color theme="1"/>
        <rFont val="Arial"/>
        <family val="2"/>
      </rPr>
      <t xml:space="preserve"> Incidence counts and age-standardized rates by public health unit for females and all cancers combined, Ontario, 2013</t>
    </r>
  </si>
  <si>
    <r>
      <rPr>
        <b/>
        <sz val="11"/>
        <color theme="1"/>
        <rFont val="Arial"/>
        <family val="2"/>
      </rPr>
      <t>Table DA.3</t>
    </r>
    <r>
      <rPr>
        <sz val="11"/>
        <color theme="1"/>
        <rFont val="Arial"/>
        <family val="2"/>
      </rPr>
      <t xml:space="preserve"> Mortality counts and age-standardized rates by public health unit for males and all cancers combined, Ontario, 2013</t>
    </r>
  </si>
  <si>
    <r>
      <rPr>
        <b/>
        <sz val="11"/>
        <color theme="1"/>
        <rFont val="Arial"/>
        <family val="2"/>
      </rPr>
      <t>Table DA.4</t>
    </r>
    <r>
      <rPr>
        <sz val="11"/>
        <color theme="1"/>
        <rFont val="Arial"/>
        <family val="2"/>
      </rPr>
      <t xml:space="preserve"> Mortality counts and age-standardized rates by public health unit for females and all cancers combined, Ontario, 2013</t>
    </r>
  </si>
  <si>
    <r>
      <rPr>
        <b/>
        <sz val="11"/>
        <color theme="1"/>
        <rFont val="Arial"/>
        <family val="2"/>
      </rPr>
      <t>Table 6.2</t>
    </r>
    <r>
      <rPr>
        <sz val="11"/>
        <color theme="1"/>
        <rFont val="Arial"/>
        <family val="2"/>
      </rPr>
      <t xml:space="preserve"> Conditional five-year relative survival ratios by cancer type and years survived, Ontario, 2009–2013</t>
    </r>
  </si>
  <si>
    <r>
      <t xml:space="preserve">Figure 6.2 </t>
    </r>
    <r>
      <rPr>
        <sz val="11"/>
        <color theme="1"/>
        <rFont val="Arial"/>
        <family val="2"/>
      </rPr>
      <t>Relative survival ratios by cancer type and survival duration for selected cancers, Ontario, 2009–2013</t>
    </r>
  </si>
  <si>
    <r>
      <rPr>
        <b/>
        <sz val="11"/>
        <color theme="1"/>
        <rFont val="Arial"/>
        <family val="2"/>
      </rPr>
      <t xml:space="preserve">Figure 6.3 </t>
    </r>
    <r>
      <rPr>
        <sz val="11"/>
        <color theme="1"/>
        <rFont val="Arial"/>
        <family val="2"/>
      </rPr>
      <t>Five-year relative survival ratios by cancer type and stage at diagnosis for selected cancers, Ontario, 2010–2013</t>
    </r>
  </si>
  <si>
    <r>
      <t>Figure 4.3</t>
    </r>
    <r>
      <rPr>
        <sz val="11"/>
        <color theme="1"/>
        <rFont val="Arial"/>
        <family val="2"/>
      </rPr>
      <t xml:space="preserve"> Incidence distribution by cancer type and stage for selected cancers, Ontario, 2013</t>
    </r>
  </si>
  <si>
    <r>
      <rPr>
        <b/>
        <sz val="11"/>
        <color theme="1"/>
        <rFont val="Arial"/>
        <family val="2"/>
      </rPr>
      <t xml:space="preserve">Figure 3.1 </t>
    </r>
    <r>
      <rPr>
        <sz val="11"/>
        <color theme="1"/>
        <rFont val="Arial"/>
        <family val="2"/>
      </rPr>
      <t>Prevalence of co-morbidities by cancer type, stage at diagnosis and CCI score for selected cancers, Ontario, 2011–2015</t>
    </r>
  </si>
  <si>
    <t>Interquartile range (days)</t>
  </si>
  <si>
    <t>Wait time interquartile range (days)</t>
  </si>
  <si>
    <r>
      <rPr>
        <b/>
        <sz val="9"/>
        <color theme="1"/>
        <rFont val="Arial"/>
        <family val="2"/>
      </rPr>
      <t xml:space="preserve">Notes: </t>
    </r>
    <r>
      <rPr>
        <sz val="9"/>
        <color theme="1"/>
        <rFont val="Arial"/>
        <family val="2"/>
      </rPr>
      <t>1. Analysis was restricted to cases with surgical treatment.</t>
    </r>
  </si>
  <si>
    <t xml:space="preserve">             2. Priority level one cases were excluded.</t>
  </si>
  <si>
    <t xml:space="preserve">             4. Interquartile range is the difference between the 75th and 25th percentiles. </t>
  </si>
  <si>
    <t>2,310 (5.4%)</t>
  </si>
  <si>
    <t>34,933 (81.5%)</t>
  </si>
  <si>
    <t>15,126 (82.6%)</t>
  </si>
  <si>
    <t>13,737 (82.1%)</t>
  </si>
  <si>
    <t>4,670 (78.3%)</t>
  </si>
  <si>
    <t>5,628 (13.1%)</t>
  </si>
  <si>
    <t>2,373 (13.0%)</t>
  </si>
  <si>
    <t>2,057 (12.3%)</t>
  </si>
  <si>
    <t>4,223 (18.9%)</t>
  </si>
  <si>
    <t>1,086 (17.8%)</t>
  </si>
  <si>
    <t>1,468 (19.2%)</t>
  </si>
  <si>
    <t>16,000 (71.5%)</t>
  </si>
  <si>
    <t>3,355 (72.3%)</t>
  </si>
  <si>
    <t>4,416 (72.2%)</t>
  </si>
  <si>
    <t>5,428 (71.1%)</t>
  </si>
  <si>
    <t>1,958 (69.5%)</t>
  </si>
  <si>
    <t>2,158 (9.6%)</t>
  </si>
  <si>
    <t>1,360 (84.0%)</t>
  </si>
  <si>
    <t>1,591 (85.3%)</t>
  </si>
  <si>
    <t>3,515 (85.2%)</t>
  </si>
  <si>
    <t>7,443 (81.8%)</t>
  </si>
  <si>
    <t>1,135 (12.5%)</t>
  </si>
  <si>
    <t>1,026 (25.6%)</t>
  </si>
  <si>
    <t>2,741 (68.4%)</t>
  </si>
  <si>
    <t>2,492 (82.7%)</t>
  </si>
  <si>
    <t>1,110 (70.9%)</t>
  </si>
  <si>
    <t>1,666 (72.1%)</t>
  </si>
  <si>
    <t>15,477 (44.3%)</t>
  </si>
  <si>
    <t>1,656 (29.4%)</t>
  </si>
  <si>
    <t>1,646 (76.3%)</t>
  </si>
  <si>
    <t>6,083 (38.0%)</t>
  </si>
  <si>
    <t>1,049 (24.8%)</t>
  </si>
  <si>
    <t>2,083 (40.1%)</t>
  </si>
  <si>
    <t>14,938 (42.8%)</t>
  </si>
  <si>
    <t>1,935 (34.4%)</t>
  </si>
  <si>
    <t>7,037 (44.0%)</t>
  </si>
  <si>
    <t>1,315 (31.2%)</t>
  </si>
  <si>
    <t>1,310 (47.8%)</t>
  </si>
  <si>
    <t>4,462 (12.8%)</t>
  </si>
  <si>
    <t>2,819 (17.6%)</t>
  </si>
  <si>
    <t>1,974 (35.1%)</t>
  </si>
  <si>
    <t>1,068 (14.4%)</t>
  </si>
  <si>
    <t xml:space="preserve">            2. Priority level one cases were excluded. </t>
  </si>
  <si>
    <t xml:space="preserve">             3. Stage data was not available for esophageal, oral cavity &amp; and pharynx, ovarian or pancreatic cancers. Stage analysis excludes the following cases with unknown stage: breast n = 1191; colorectal n = 1091; lung n = 491. Cases that were not staged were excluded from this analysis.</t>
  </si>
  <si>
    <r>
      <rPr>
        <b/>
        <sz val="9"/>
        <color theme="1"/>
        <rFont val="Arial"/>
        <family val="2"/>
      </rPr>
      <t>Notes:</t>
    </r>
    <r>
      <rPr>
        <sz val="9"/>
        <color theme="1"/>
        <rFont val="Arial"/>
        <family val="2"/>
      </rPr>
      <t xml:space="preserve"> 1.</t>
    </r>
    <r>
      <rPr>
        <b/>
        <sz val="9"/>
        <color theme="1"/>
        <rFont val="Arial"/>
        <family val="2"/>
      </rPr>
      <t xml:space="preserve"> </t>
    </r>
    <r>
      <rPr>
        <sz val="9"/>
        <color theme="1"/>
        <rFont val="Arial"/>
        <family val="2"/>
      </rPr>
      <t>Analysis was restricted to cases with surgical treatment.</t>
    </r>
  </si>
  <si>
    <t xml:space="preserve">             2. Priority level one cases were excluded. </t>
  </si>
  <si>
    <t xml:space="preserve">             2. Analysis was restricted to patients ages 15 to 99.</t>
  </si>
  <si>
    <t xml:space="preserve">CCI score </t>
  </si>
  <si>
    <t>1–2</t>
  </si>
  <si>
    <t>2,705 (27.4%)</t>
  </si>
  <si>
    <t>4,033 (8.8%)</t>
  </si>
  <si>
    <t>9,561 (25.2%)</t>
  </si>
  <si>
    <t>2,691 (26.5%)</t>
  </si>
  <si>
    <t>2,868 (34.7%)</t>
  </si>
  <si>
    <t>4,509 (10.3%)</t>
  </si>
  <si>
    <t>1,096 (13.3%)</t>
  </si>
  <si>
    <t>2,652 (7.0%)</t>
  </si>
  <si>
    <t>6,239 (63.2%)</t>
  </si>
  <si>
    <t>40,934 (89.7%)</t>
  </si>
  <si>
    <t>25,783 (67.9%)</t>
  </si>
  <si>
    <t>6,572 (64.8%)</t>
  </si>
  <si>
    <t>24,855 (56.8%)</t>
  </si>
  <si>
    <t>12,269 (87.7%)</t>
  </si>
  <si>
    <t>4,291 (52.0%)</t>
  </si>
  <si>
    <t>14,368 (32.9%)</t>
  </si>
  <si>
    <t>COPD=Chronic obstructive pulmonary disease</t>
  </si>
  <si>
    <r>
      <rPr>
        <b/>
        <sz val="9"/>
        <color theme="1"/>
        <rFont val="Arial"/>
        <family val="2"/>
      </rPr>
      <t xml:space="preserve">Note: </t>
    </r>
    <r>
      <rPr>
        <sz val="9"/>
        <color theme="1"/>
        <rFont val="Arial"/>
        <family val="2"/>
      </rPr>
      <t>Analysis was restricted to ages 15 to 99.</t>
    </r>
  </si>
  <si>
    <t>CCI score = 1–2 (95%CI)</t>
  </si>
  <si>
    <t>77.6 (74.0–77.2)</t>
  </si>
  <si>
    <t>58.6 (55.9–61.1)</t>
  </si>
  <si>
    <t>36.4 (32,3–40.6)</t>
  </si>
  <si>
    <t>94.8 (94.4–95.2)</t>
  </si>
  <si>
    <t>79.3 (77.4–81.1)</t>
  </si>
  <si>
    <t>53.1 (47.8–58.2)</t>
  </si>
  <si>
    <t>80.3 (79.6–80.9)</t>
  </si>
  <si>
    <t>63.2 (61.7–64.4)</t>
  </si>
  <si>
    <t>40.5 (38.0–43.1)</t>
  </si>
  <si>
    <t>85.2 (83.9–86.3)</t>
  </si>
  <si>
    <t>72.4 (70.1–74.6)</t>
  </si>
  <si>
    <t>53.4 (49.0–57.7)</t>
  </si>
  <si>
    <t>32.5 (31.7–33.2)</t>
  </si>
  <si>
    <t>22.0 (21.1–22.9)</t>
  </si>
  <si>
    <t>13.5 (12.1–14.9)</t>
  </si>
  <si>
    <t>92.7 (91.9–93.5)</t>
  </si>
  <si>
    <t>69.6 (66.0–73.0)</t>
  </si>
  <si>
    <t>41.7 (34.7–48.7)</t>
  </si>
  <si>
    <t>15.9 (14.5–17.4)</t>
  </si>
  <si>
    <t>11.2 (9.8–12.8)</t>
  </si>
  <si>
    <t>5.4 (3.8–7.4)</t>
  </si>
  <si>
    <t>−0.1</t>
  </si>
  <si>
    <t>−0.7</t>
  </si>
  <si>
    <t>−0.6</t>
  </si>
  <si>
    <t>−2.5</t>
  </si>
  <si>
    <t>−0.3</t>
  </si>
  <si>
    <t>−0.4</t>
  </si>
  <si>
    <t>−0.2</t>
  </si>
  <si>
    <t>−2.1</t>
  </si>
  <si>
    <t>−0.9</t>
  </si>
  <si>
    <t>−1.4</t>
  </si>
  <si>
    <t>−1.2</t>
  </si>
  <si>
    <t>−1.1</t>
  </si>
  <si>
    <t>−0.5</t>
  </si>
  <si>
    <t>−2.3</t>
  </si>
  <si>
    <t>−2.4</t>
  </si>
  <si>
    <t>−1.8</t>
  </si>
  <si>
    <t>−0.8</t>
  </si>
  <si>
    <t>−1.7</t>
  </si>
  <si>
    <t>−2.6</t>
  </si>
  <si>
    <t>−4.9</t>
  </si>
  <si>
    <t>−1.6</t>
  </si>
  <si>
    <t>−1.3</t>
  </si>
  <si>
    <t>−1.9</t>
  </si>
  <si>
    <t>−2.7</t>
  </si>
  <si>
    <t>−1.5</t>
  </si>
  <si>
    <t>−3.1</t>
  </si>
  <si>
    <t>−3.5</t>
  </si>
  <si>
    <t>−11.9</t>
  </si>
  <si>
    <t>−3.9</t>
  </si>
  <si>
    <t>−3.2</t>
  </si>
  <si>
    <t>−2.9</t>
  </si>
  <si>
    <t>−3.3</t>
  </si>
  <si>
    <t>−3.4</t>
  </si>
  <si>
    <t>−2.2</t>
  </si>
  <si>
    <t>−2.8</t>
  </si>
  <si>
    <t>−1.0</t>
  </si>
  <si>
    <t>−3.0</t>
  </si>
  <si>
    <t>−6.0</t>
  </si>
  <si>
    <r>
      <t xml:space="preserve">Figure 5.4 </t>
    </r>
    <r>
      <rPr>
        <sz val="11"/>
        <rFont val="Arial"/>
        <family val="2"/>
      </rPr>
      <t>Annual percent change in age-standardized mortality rates by age group and sex for all cancers combined, Ontario, 1983–2013</t>
    </r>
  </si>
  <si>
    <r>
      <t xml:space="preserve">Notes: </t>
    </r>
    <r>
      <rPr>
        <sz val="9"/>
        <color theme="1"/>
        <rFont val="Arial"/>
        <family val="2"/>
      </rPr>
      <t>1. Analysis was restricted to ages 15 to 99.</t>
    </r>
  </si>
  <si>
    <r>
      <t xml:space="preserve">Note: </t>
    </r>
    <r>
      <rPr>
        <sz val="10"/>
        <color theme="1"/>
        <rFont val="Arial"/>
        <family val="2"/>
      </rPr>
      <t>Analysis was restricted to ages 15 to 99.</t>
    </r>
  </si>
  <si>
    <r>
      <t xml:space="preserve">Note: </t>
    </r>
    <r>
      <rPr>
        <sz val="9"/>
        <color theme="1"/>
        <rFont val="Arial"/>
        <family val="2"/>
      </rPr>
      <t>Analysis was restricted to ages 15 to 99.</t>
    </r>
  </si>
  <si>
    <t>R.S. McLaughlin Durham Regional Cancer Centre</t>
  </si>
  <si>
    <t>2. Cohort method was used for time periods 1984–1988 to 2004–2008. Period method was used for the 2009–2013 time period.</t>
  </si>
  <si>
    <t>98.0–156.8</t>
  </si>
  <si>
    <t>88.1–111.0</t>
  </si>
  <si>
    <t>87.5–118.0</t>
  </si>
  <si>
    <t>74.0–105.8</t>
  </si>
  <si>
    <t>457.0–603.5</t>
  </si>
  <si>
    <t>449.7–544.0</t>
  </si>
  <si>
    <t>490.4–546.0</t>
  </si>
  <si>
    <t>235.2–295.0</t>
  </si>
  <si>
    <t>240.2–319.0</t>
  </si>
  <si>
    <r>
      <t xml:space="preserve">             2.</t>
    </r>
    <r>
      <rPr>
        <b/>
        <sz val="9"/>
        <color theme="1"/>
        <rFont val="Arial"/>
        <family val="2"/>
      </rPr>
      <t xml:space="preserve"> </t>
    </r>
    <r>
      <rPr>
        <sz val="9"/>
        <color theme="1"/>
        <rFont val="Arial"/>
        <family val="2"/>
      </rPr>
      <t>"All ages" includes cases with unknown age.</t>
    </r>
  </si>
  <si>
    <r>
      <rPr>
        <b/>
        <sz val="9"/>
        <color rgb="FF000000"/>
        <rFont val="Arial"/>
        <family val="2"/>
      </rPr>
      <t xml:space="preserve">Note: </t>
    </r>
    <r>
      <rPr>
        <sz val="9"/>
        <color rgb="FF000000"/>
        <rFont val="Arial"/>
        <family val="2"/>
      </rPr>
      <t>Rates are per 100,000 and standardized to the age distribution of the 2011 Canadian population.</t>
    </r>
  </si>
  <si>
    <t>575.0 – 733.1</t>
  </si>
  <si>
    <t>457.0 – 603.5</t>
  </si>
  <si>
    <r>
      <rPr>
        <b/>
        <sz val="11"/>
        <color theme="1"/>
        <rFont val="Arial"/>
        <family val="2"/>
      </rPr>
      <t>Table 3.4</t>
    </r>
    <r>
      <rPr>
        <sz val="11"/>
        <color theme="1"/>
        <rFont val="Arial"/>
        <family val="2"/>
      </rPr>
      <t xml:space="preserve"> Wait time to receipt of surgical treatment by stage for selected cancers, Ontario, 2011–2015</t>
    </r>
  </si>
  <si>
    <r>
      <rPr>
        <b/>
        <sz val="9"/>
        <color theme="1"/>
        <rFont val="Arial"/>
        <family val="2"/>
      </rPr>
      <t xml:space="preserve">Data source: </t>
    </r>
    <r>
      <rPr>
        <sz val="9"/>
        <color theme="1"/>
        <rFont val="Arial"/>
        <family val="2"/>
      </rPr>
      <t>Ontario Cancer Registry (March 2017), CCO; Wait Time Information System (March 2017), CCO</t>
    </r>
  </si>
  <si>
    <r>
      <rPr>
        <b/>
        <sz val="9"/>
        <color theme="1"/>
        <rFont val="Arial"/>
        <family val="2"/>
      </rPr>
      <t xml:space="preserve">Data source: </t>
    </r>
    <r>
      <rPr>
        <sz val="9"/>
        <color theme="1"/>
        <rFont val="Arial"/>
        <family val="2"/>
      </rPr>
      <t>Ontario Cancer Registry (March 2017), CCO; Wait Times Information System (March 2017), CCO</t>
    </r>
  </si>
  <si>
    <r>
      <t>Data source:</t>
    </r>
    <r>
      <rPr>
        <sz val="8"/>
        <color theme="1"/>
        <rFont val="Arial"/>
        <family val="2"/>
      </rPr>
      <t xml:space="preserve"> Ontario Cancer Registry (November 2016), CCO </t>
    </r>
  </si>
  <si>
    <t>% of deaths</t>
  </si>
  <si>
    <t>277.2–348.0</t>
  </si>
  <si>
    <t>599.0–611.2</t>
  </si>
  <si>
    <t>21.0–23.3</t>
  </si>
  <si>
    <t>10.4–12.0</t>
  </si>
  <si>
    <t>47.0–49.3</t>
  </si>
  <si>
    <t>10.0–11.4</t>
  </si>
  <si>
    <r>
      <rPr>
        <b/>
        <sz val="9"/>
        <color theme="1"/>
        <rFont val="Arial"/>
        <family val="2"/>
      </rPr>
      <t xml:space="preserve">Note: </t>
    </r>
    <r>
      <rPr>
        <sz val="9"/>
        <color theme="1"/>
        <rFont val="Arial"/>
        <family val="2"/>
      </rPr>
      <t xml:space="preserve">Case counts are as follows: breast n = 45,623 (excludes unknown stage = 310); colorectal n = 37,996 (excludes unknown stage = 1010); lung n = 43,732 (excludes unknown stage = 399). Cases that were not staged were excluded from this analysis. </t>
    </r>
  </si>
  <si>
    <t xml:space="preserve">            3. Stage data was not available for esophageal, oral cavity &amp; pharynx, ovarian or pancreatic cancers. Stage analysis excludes the following cases with unknown stage: breast n = 1191; colorectal n = 1091; lung n = 491. Cases that were not staged were excluded from this analysis.</t>
  </si>
  <si>
    <r>
      <rPr>
        <b/>
        <sz val="11"/>
        <color theme="1"/>
        <rFont val="Arial"/>
        <family val="2"/>
      </rPr>
      <t>Table 3.7</t>
    </r>
    <r>
      <rPr>
        <sz val="11"/>
        <color theme="1"/>
        <rFont val="Arial"/>
        <family val="2"/>
      </rPr>
      <t xml:space="preserve"> Distribution of cases by wait time to surgical treatment by assigned priority level for selected cancers  Ontario, 2011–2015</t>
    </r>
  </si>
  <si>
    <t>15 to 28             OS (95% CI)</t>
  </si>
  <si>
    <r>
      <rPr>
        <b/>
        <sz val="11"/>
        <color theme="1"/>
        <rFont val="Calibri"/>
        <family val="2"/>
      </rPr>
      <t>≤</t>
    </r>
    <r>
      <rPr>
        <b/>
        <sz val="11"/>
        <color theme="1"/>
        <rFont val="Arial"/>
        <family val="2"/>
      </rPr>
      <t xml:space="preserve"> 14                     OS (95% CI)</t>
    </r>
  </si>
  <si>
    <t>29 to 84              OS (95% CI)</t>
  </si>
  <si>
    <t>&gt; 84                     OS (95% CI)</t>
  </si>
  <si>
    <t>OS=Observed survival</t>
  </si>
  <si>
    <r>
      <t xml:space="preserve">Data source: </t>
    </r>
    <r>
      <rPr>
        <sz val="9"/>
        <color theme="1"/>
        <rFont val="Arial"/>
        <family val="2"/>
      </rPr>
      <t xml:space="preserve">Ontario Cancer Registry (November 2016), CCO    </t>
    </r>
    <r>
      <rPr>
        <b/>
        <sz val="9"/>
        <color theme="1"/>
        <rFont val="Arial"/>
        <family val="2"/>
      </rPr>
      <t xml:space="preserve">    </t>
    </r>
  </si>
  <si>
    <r>
      <t xml:space="preserve">Data source: </t>
    </r>
    <r>
      <rPr>
        <sz val="10"/>
        <rFont val="Arial"/>
        <family val="2"/>
      </rPr>
      <t>Ontario Cancer Registry (November 2016), CCO</t>
    </r>
  </si>
  <si>
    <r>
      <rPr>
        <b/>
        <sz val="11"/>
        <color theme="1"/>
        <rFont val="Arial"/>
        <family val="2"/>
      </rPr>
      <t>Figure 7.2</t>
    </r>
    <r>
      <rPr>
        <sz val="11"/>
        <color theme="1"/>
        <rFont val="Arial"/>
        <family val="2"/>
      </rPr>
      <t xml:space="preserve"> 10-year prevalence by sex for all cancers combined, Ontario, 1993–2013</t>
    </r>
  </si>
  <si>
    <r>
      <rPr>
        <b/>
        <sz val="11"/>
        <color theme="1"/>
        <rFont val="Arial"/>
        <family val="2"/>
      </rPr>
      <t xml:space="preserve">Figure 7.1 </t>
    </r>
    <r>
      <rPr>
        <sz val="11"/>
        <color theme="1"/>
        <rFont val="Arial"/>
        <family val="2"/>
      </rPr>
      <t>Limited duration prevalence by cancer type, Ontario, 2013</t>
    </r>
  </si>
  <si>
    <r>
      <rPr>
        <b/>
        <sz val="11"/>
        <color theme="1"/>
        <rFont val="Arial"/>
        <family val="2"/>
      </rPr>
      <t xml:space="preserve">Table 7.1 </t>
    </r>
    <r>
      <rPr>
        <sz val="11"/>
        <color theme="1"/>
        <rFont val="Arial"/>
        <family val="2"/>
      </rPr>
      <t>Limited duration prevalence by cancer type and sex, Ontario, 2013</t>
    </r>
  </si>
  <si>
    <r>
      <rPr>
        <b/>
        <sz val="11"/>
        <color theme="1"/>
        <rFont val="Arial"/>
        <family val="2"/>
      </rPr>
      <t>Table 7.3</t>
    </r>
    <r>
      <rPr>
        <sz val="11"/>
        <color theme="1"/>
        <rFont val="Arial"/>
        <family val="2"/>
      </rPr>
      <t xml:space="preserve"> 10-year prevalence by cancer type and age group, Ontario, 2013</t>
    </r>
  </si>
  <si>
    <r>
      <t xml:space="preserve">Data source: </t>
    </r>
    <r>
      <rPr>
        <sz val="8"/>
        <rFont val="Arial"/>
        <family val="2"/>
      </rPr>
      <t>Ontario Cancer Registry (November 2016), CCO</t>
    </r>
  </si>
  <si>
    <r>
      <t xml:space="preserve">Data source: </t>
    </r>
    <r>
      <rPr>
        <sz val="9"/>
        <color rgb="FF000000"/>
        <rFont val="Arial"/>
        <family val="2"/>
      </rPr>
      <t>Ontario Cancer Registry (November 2016), CCO</t>
    </r>
  </si>
  <si>
    <t xml:space="preserve">*Significantly different compared to the rate for Ontario      </t>
  </si>
  <si>
    <t xml:space="preserve">*Significantly different compared to the rate for Ontario           </t>
  </si>
  <si>
    <t>*Significantly different compared to the rate for Ontario</t>
  </si>
  <si>
    <r>
      <t xml:space="preserve">Note:  </t>
    </r>
    <r>
      <rPr>
        <sz val="9"/>
        <color theme="1"/>
        <rFont val="Arial"/>
        <family val="2"/>
      </rPr>
      <t xml:space="preserve">Rates are per 100,000 and age-standardized to the 2011 Canadian population.   </t>
    </r>
  </si>
  <si>
    <t xml:space="preserve">*Significantly different compared to the rate for Ontario  </t>
  </si>
  <si>
    <t xml:space="preserve">ASIR 95% CI </t>
  </si>
  <si>
    <t xml:space="preserve"> ASIR 95% CI</t>
  </si>
  <si>
    <t xml:space="preserve">ASMR 95% CI </t>
  </si>
  <si>
    <t xml:space="preserve">ASMR </t>
  </si>
  <si>
    <t xml:space="preserve">ASMR=Age-standardized mortality rate </t>
  </si>
  <si>
    <r>
      <t>Data source:</t>
    </r>
    <r>
      <rPr>
        <sz val="9"/>
        <color theme="1"/>
        <rFont val="Arial"/>
        <family val="2"/>
      </rPr>
      <t xml:space="preserve"> Ontario Cancer Registry (March 2017), CCO</t>
    </r>
  </si>
  <si>
    <r>
      <t xml:space="preserve">Data source: </t>
    </r>
    <r>
      <rPr>
        <sz val="9"/>
        <color rgb="FF000000"/>
        <rFont val="Arial"/>
        <family val="2"/>
      </rPr>
      <t>Ontario Cancer Registry (March 2017), CCO</t>
    </r>
  </si>
  <si>
    <r>
      <t>†</t>
    </r>
    <r>
      <rPr>
        <sz val="9"/>
        <color rgb="FF000000"/>
        <rFont val="Arial"/>
        <family val="2"/>
      </rPr>
      <t>For all cancers combined</t>
    </r>
  </si>
  <si>
    <r>
      <t xml:space="preserve">Table TA.6 </t>
    </r>
    <r>
      <rPr>
        <sz val="11"/>
        <color theme="1"/>
        <rFont val="Arial"/>
        <family val="2"/>
      </rPr>
      <t>Contributing facilities to activity-level reporting data used for population-level staging, Ontario Cancer Registry, 2018</t>
    </r>
  </si>
  <si>
    <t>85+</t>
  </si>
  <si>
    <t xml:space="preserve">*Significantly different compared to the rate for Ontario </t>
  </si>
  <si>
    <t xml:space="preserve">*Significantly different compared to the rate for Ontario          </t>
  </si>
  <si>
    <t>195.0–199.7</t>
  </si>
  <si>
    <t xml:space="preserve">*Statistically significant AAPC </t>
  </si>
  <si>
    <t>II                           n (%)</t>
  </si>
  <si>
    <t xml:space="preserve"> III                        n (%)</t>
  </si>
  <si>
    <t>IV                       n (%)</t>
  </si>
  <si>
    <r>
      <rPr>
        <b/>
        <sz val="11"/>
        <color theme="1"/>
        <rFont val="Calibri"/>
        <family val="2"/>
      </rPr>
      <t>≤</t>
    </r>
    <r>
      <rPr>
        <b/>
        <sz val="11"/>
        <color theme="1"/>
        <rFont val="Arial"/>
        <family val="2"/>
      </rPr>
      <t xml:space="preserve"> 14                     n (%)</t>
    </r>
  </si>
  <si>
    <t>15 – 28                 n (%)</t>
  </si>
  <si>
    <t>29 –  84              n (%)</t>
  </si>
  <si>
    <t>&gt; 84                       n (%)</t>
  </si>
  <si>
    <r>
      <t xml:space="preserve">Table TA.5 </t>
    </r>
    <r>
      <rPr>
        <sz val="11"/>
        <color theme="1"/>
        <rFont val="Arial"/>
        <family val="2"/>
      </rPr>
      <t>Cancer definitions by coding methodology</t>
    </r>
  </si>
  <si>
    <t>0 – 77</t>
  </si>
  <si>
    <t>0 – 366</t>
  </si>
  <si>
    <t>0 – 208</t>
  </si>
  <si>
    <t>0 – 132</t>
  </si>
  <si>
    <t xml:space="preserve">             5. Interquartile range is the difference between the 75th and 25th percentiles. </t>
  </si>
  <si>
    <t xml:space="preserve">             4. Red shading indicates cases that exceeded the recommeded wait time. </t>
  </si>
  <si>
    <t xml:space="preserve">             4. Dates Affecting Readiness to Treat (DART) wait time was excluded from this analysis. </t>
  </si>
  <si>
    <t xml:space="preserve">             3. Dates Affecting Readiness to Treat (DART) wait time was excluded from this analysis. </t>
  </si>
  <si>
    <t xml:space="preserve">            4. Dates Affecting Readiness to Treat (DART) wait time was excluded from this analysis. </t>
  </si>
  <si>
    <t xml:space="preserve">             2. Excludes cases of unknown age.</t>
  </si>
  <si>
    <r>
      <t>†</t>
    </r>
    <r>
      <rPr>
        <sz val="8"/>
        <rFont val="Arial"/>
        <family val="2"/>
      </rPr>
      <t xml:space="preserve">Bladder cancer trend begins at 1989 due to classification changes and excludes carcinomas </t>
    </r>
    <r>
      <rPr>
        <i/>
        <sz val="8"/>
        <rFont val="Arial"/>
        <family val="2"/>
      </rPr>
      <t>in situ</t>
    </r>
  </si>
  <si>
    <t xml:space="preserve">              2. IARC/IACR multiple primary rules used when presenting trends over time.</t>
  </si>
  <si>
    <r>
      <t xml:space="preserve">            </t>
    </r>
    <r>
      <rPr>
        <sz val="8"/>
        <color theme="1"/>
        <rFont val="Arial"/>
        <family val="2"/>
      </rPr>
      <t xml:space="preserve">  3. </t>
    </r>
    <r>
      <rPr>
        <b/>
        <sz val="8"/>
        <color theme="1"/>
        <rFont val="Arial"/>
        <family val="2"/>
      </rPr>
      <t xml:space="preserve"> </t>
    </r>
    <r>
      <rPr>
        <sz val="8"/>
        <color theme="1"/>
        <rFont val="Arial"/>
        <family val="2"/>
      </rPr>
      <t>Rates are standardized to the 2011 Canadian population.</t>
    </r>
  </si>
  <si>
    <r>
      <rPr>
        <b/>
        <sz val="9"/>
        <color theme="1"/>
        <rFont val="Arial"/>
        <family val="2"/>
      </rPr>
      <t>Note:</t>
    </r>
    <r>
      <rPr>
        <sz val="9"/>
        <color theme="1"/>
        <rFont val="Arial"/>
        <family val="2"/>
      </rPr>
      <t xml:space="preserve"> Rates are standardized to the 2011 Canadian population.</t>
    </r>
  </si>
  <si>
    <r>
      <t>Note:</t>
    </r>
    <r>
      <rPr>
        <sz val="8"/>
        <color theme="1"/>
        <rFont val="Arial"/>
        <family val="2"/>
      </rPr>
      <t xml:space="preserve"> Rates are per 100,000 and standardized to the age distribution of the 2011 Canadian population.</t>
    </r>
  </si>
  <si>
    <r>
      <rPr>
        <b/>
        <sz val="8"/>
        <color theme="1"/>
        <rFont val="Arial"/>
        <family val="2"/>
      </rPr>
      <t xml:space="preserve">Note: </t>
    </r>
    <r>
      <rPr>
        <sz val="8"/>
        <color theme="1"/>
        <rFont val="Arial"/>
        <family val="2"/>
      </rPr>
      <t>Rates are per 100,000.</t>
    </r>
  </si>
  <si>
    <r>
      <rPr>
        <b/>
        <sz val="9"/>
        <color theme="1"/>
        <rFont val="Arial"/>
        <family val="2"/>
      </rPr>
      <t xml:space="preserve">Note: </t>
    </r>
    <r>
      <rPr>
        <sz val="9"/>
        <color theme="1"/>
        <rFont val="Arial"/>
        <family val="2"/>
      </rPr>
      <t>The table excludes cases of unknown age.</t>
    </r>
  </si>
  <si>
    <r>
      <rPr>
        <vertAlign val="superscript"/>
        <sz val="9"/>
        <color theme="1"/>
        <rFont val="Arial"/>
        <family val="2"/>
      </rPr>
      <t>†</t>
    </r>
    <r>
      <rPr>
        <sz val="9"/>
        <color theme="1"/>
        <rFont val="Arial"/>
        <family val="2"/>
      </rPr>
      <t>Excludes patients who were suppressed due to small cell count</t>
    </r>
  </si>
  <si>
    <r>
      <rPr>
        <b/>
        <sz val="11"/>
        <color theme="1"/>
        <rFont val="Arial"/>
        <family val="2"/>
      </rPr>
      <t>Table 7.2</t>
    </r>
    <r>
      <rPr>
        <sz val="11"/>
        <color theme="1"/>
        <rFont val="Arial"/>
        <family val="2"/>
      </rPr>
      <t xml:space="preserve"> 10-year prevalence by cancer type, time period and sex, Ontario, 1993, 2003 and 2013</t>
    </r>
  </si>
  <si>
    <r>
      <t>Notes</t>
    </r>
    <r>
      <rPr>
        <sz val="9"/>
        <color rgb="FF000000"/>
        <rFont val="Arial"/>
        <family val="2"/>
      </rPr>
      <t xml:space="preserve">: 1. For all malignant cases and </t>
    </r>
    <r>
      <rPr>
        <i/>
        <sz val="9"/>
        <color rgb="FF000000"/>
        <rFont val="Arial"/>
        <family val="2"/>
      </rPr>
      <t xml:space="preserve">in situ </t>
    </r>
    <r>
      <rPr>
        <sz val="9"/>
        <color rgb="FF000000"/>
        <rFont val="Arial"/>
        <family val="2"/>
      </rPr>
      <t>bladder.</t>
    </r>
  </si>
  <si>
    <t xml:space="preserve">             2. Case counts are as follows: breast n = 27,310 (excludes unknown stage = 206); colorectal n = 24,614 (excludes unknown stage = 824); lung n = 28,173 (excludes unknown stage = 232); prostate n = 26,078 (excludes unknown stage = 162). Cases that were not staged were excluded from this analysis. </t>
  </si>
  <si>
    <t>APC (%)</t>
  </si>
  <si>
    <t>637 (25.5%)</t>
  </si>
  <si>
    <t>2,880 (18.0%)</t>
  </si>
  <si>
    <t>4,518 (13.0%)</t>
  </si>
  <si>
    <t>599 (21.9%)</t>
  </si>
  <si>
    <t xml:space="preserve">             2. Observed incidence rates are based on the NCI SEER standards for counting multiple primary cancers, which were adopted by the Ontario Cancer Registry for cases diagnosed in 2010 and beyond. Direct comparisons with rates for 2009 and prior years are shown here to highlight the impact of this change in counting standards for multiple primary cancers but should generally not be made.</t>
  </si>
  <si>
    <r>
      <t>Notes:</t>
    </r>
    <r>
      <rPr>
        <sz val="9"/>
        <color rgb="FF000000"/>
        <rFont val="Arial"/>
        <family val="2"/>
      </rPr>
      <t xml:space="preserve"> 1. Rates are per 100,000 and standardized to the age distribution of the 2011 Canadian population.</t>
    </r>
  </si>
  <si>
    <r>
      <t>Notes:</t>
    </r>
    <r>
      <rPr>
        <sz val="9"/>
        <color rgb="FF000000"/>
        <rFont val="Arial"/>
        <family val="2"/>
      </rPr>
      <t xml:space="preserve"> Rates are per 100,000 and standardized to the age distribution of the 2011 Canadian population.</t>
    </r>
  </si>
  <si>
    <r>
      <t>88 (34.4%)</t>
    </r>
    <r>
      <rPr>
        <vertAlign val="superscript"/>
        <sz val="11"/>
        <rFont val="Arial"/>
        <family val="2"/>
      </rPr>
      <t>†</t>
    </r>
  </si>
  <si>
    <r>
      <t>180 (16.2%)</t>
    </r>
    <r>
      <rPr>
        <vertAlign val="superscript"/>
        <sz val="11"/>
        <rFont val="Arial"/>
        <family val="2"/>
      </rPr>
      <t>†</t>
    </r>
  </si>
  <si>
    <t xml:space="preserve">             3. Stage data was not available for esophageal, oral cavity &amp; pharynx, ovarian or pancreatic cancers. Stage analysis excludes the      following cases with unknown stage: breast n = 1191; colorectal n = 1091; lung n = 491. Cases that were not staged were excluded from this analysis.</t>
  </si>
  <si>
    <r>
      <rPr>
        <b/>
        <sz val="10"/>
        <color rgb="FF000000"/>
        <rFont val="Arial"/>
        <family val="2"/>
      </rPr>
      <t xml:space="preserve">Notes: </t>
    </r>
    <r>
      <rPr>
        <sz val="10"/>
        <color rgb="FF000000"/>
        <rFont val="Arial"/>
        <family val="2"/>
      </rPr>
      <t>1. Rates are per 100,000 and standardized to the age distribution of the 2011 Canadian population.</t>
    </r>
  </si>
  <si>
    <r>
      <rPr>
        <b/>
        <sz val="10"/>
        <color rgb="FF000000"/>
        <rFont val="Arial"/>
        <family val="2"/>
      </rPr>
      <t>Analysis by:</t>
    </r>
    <r>
      <rPr>
        <sz val="10"/>
        <color rgb="FF000000"/>
        <rFont val="Arial"/>
        <family val="2"/>
      </rPr>
      <t xml:space="preserve"> Surveillance, Analytics and Informatics, CCO</t>
    </r>
  </si>
  <si>
    <r>
      <rPr>
        <b/>
        <sz val="10"/>
        <color rgb="FF000000"/>
        <rFont val="Arial"/>
        <family val="2"/>
      </rPr>
      <t>Data source:</t>
    </r>
    <r>
      <rPr>
        <sz val="10"/>
        <color rgb="FF000000"/>
        <rFont val="Arial"/>
        <family val="2"/>
      </rPr>
      <t xml:space="preserve"> Ontario Cancer Registry (November 2016), CCO </t>
    </r>
  </si>
  <si>
    <r>
      <rPr>
        <b/>
        <sz val="9"/>
        <color theme="1"/>
        <rFont val="Arial"/>
        <family val="2"/>
      </rPr>
      <t xml:space="preserve">Analysis by: </t>
    </r>
    <r>
      <rPr>
        <sz val="9"/>
        <color theme="1"/>
        <rFont val="Arial"/>
        <family val="2"/>
      </rPr>
      <t>Surveillance, Analytics and Informatics, CCO</t>
    </r>
  </si>
  <si>
    <r>
      <rPr>
        <b/>
        <sz val="9"/>
        <color theme="1"/>
        <rFont val="Arial"/>
        <family val="2"/>
      </rPr>
      <t>Data source:</t>
    </r>
    <r>
      <rPr>
        <sz val="9"/>
        <color theme="1"/>
        <rFont val="Arial"/>
        <family val="2"/>
      </rPr>
      <t xml:space="preserve"> Statistics Canada, Canadian Vital Statistics, Death Database and population estimates, Table 102-0563</t>
    </r>
  </si>
  <si>
    <t>Deaths in 2000</t>
  </si>
  <si>
    <t>Deaths in 2013</t>
  </si>
  <si>
    <r>
      <rPr>
        <b/>
        <sz val="10"/>
        <color theme="1"/>
        <rFont val="Arial"/>
        <family val="2"/>
      </rPr>
      <t>Analysis by:</t>
    </r>
    <r>
      <rPr>
        <sz val="10"/>
        <color theme="1"/>
        <rFont val="Arial"/>
        <family val="2"/>
      </rPr>
      <t xml:space="preserve"> Surveillance, Analytics and Informatics, CCO</t>
    </r>
  </si>
  <si>
    <t xml:space="preserve">Age group (years) </t>
  </si>
  <si>
    <t>73.9–75.4</t>
  </si>
  <si>
    <t>74.4–75.9</t>
  </si>
  <si>
    <t>77.3–78.7</t>
  </si>
  <si>
    <t>86.3–87.8</t>
  </si>
  <si>
    <t>82.0–83.2</t>
  </si>
  <si>
    <t>84.9–86.0</t>
  </si>
  <si>
    <t>55.3–56.3</t>
  </si>
  <si>
    <t>59.7–60.6</t>
  </si>
  <si>
    <t>64.6–65.4</t>
  </si>
  <si>
    <t>69.9–70.6</t>
  </si>
  <si>
    <t>74.5–75.3</t>
  </si>
  <si>
    <t>73.4–74.0</t>
  </si>
  <si>
    <t>46.6–47.3</t>
  </si>
  <si>
    <t>51.4–52.1</t>
  </si>
  <si>
    <t>54.9–55.5</t>
  </si>
  <si>
    <t>58.6–59.2</t>
  </si>
  <si>
    <t>61.8–63.4</t>
  </si>
  <si>
    <t>63.0–63.7</t>
  </si>
  <si>
    <t>39.2–42.3</t>
  </si>
  <si>
    <t>42.3–44.2</t>
  </si>
  <si>
    <t>42.9–44.6</t>
  </si>
  <si>
    <t>44.7–46.2</t>
  </si>
  <si>
    <t>44.1–45.5</t>
  </si>
  <si>
    <t>43.9–45.6</t>
  </si>
  <si>
    <t>96.9–99.6</t>
  </si>
  <si>
    <t>93.1–95.8</t>
  </si>
  <si>
    <t>58.4–63.1</t>
  </si>
  <si>
    <t>81.5–85.1</t>
  </si>
  <si>
    <t>32.4–41.5</t>
  </si>
  <si>
    <t>88.0–91.6</t>
  </si>
  <si>
    <t>67.6–74.8</t>
  </si>
  <si>
    <t>15.4–22.8</t>
  </si>
  <si>
    <t>64.8–68.9</t>
  </si>
  <si>
    <t>8.2–10.9</t>
  </si>
  <si>
    <t>2.8–3.9</t>
  </si>
  <si>
    <t>–</t>
  </si>
  <si>
    <t>32.2–39.1</t>
  </si>
  <si>
    <t>12.0–15.7</t>
  </si>
  <si>
    <t>599.0 – 611.2</t>
  </si>
  <si>
    <r>
      <t>0</t>
    </r>
    <r>
      <rPr>
        <b/>
        <vertAlign val="superscript"/>
        <sz val="11"/>
        <color theme="1"/>
        <rFont val="Arial"/>
        <family val="2"/>
      </rPr>
      <t xml:space="preserve">†                           
 </t>
    </r>
    <r>
      <rPr>
        <b/>
        <sz val="11"/>
        <color theme="1"/>
        <rFont val="Arial"/>
        <family val="2"/>
      </rPr>
      <t>RSR % (95% CI)</t>
    </r>
  </si>
  <si>
    <t>1                     
 RSR % (95% CI)</t>
  </si>
  <si>
    <t>2                       
  RSR % (95% CI)</t>
  </si>
  <si>
    <t>3                   
 RSR % (95% CI)</t>
  </si>
  <si>
    <t>4                   
 RSR % (95% CI)</t>
  </si>
  <si>
    <r>
      <t xml:space="preserve">Figure 5.1 </t>
    </r>
    <r>
      <rPr>
        <sz val="11"/>
        <color theme="1"/>
        <rFont val="Arial"/>
        <family val="2"/>
      </rPr>
      <t>Leading* causes of death, Ontario, 2013</t>
    </r>
  </si>
  <si>
    <t>*As this figure only highlights the leading causes of death and not all causes of death, the numbers will not add up to 100%</t>
  </si>
  <si>
    <t>29.9 (27.1–30.7)</t>
  </si>
  <si>
    <t>86.9 (84.4–89.1)</t>
  </si>
  <si>
    <r>
      <rPr>
        <b/>
        <sz val="11"/>
        <color theme="1"/>
        <rFont val="Arial"/>
        <family val="2"/>
      </rPr>
      <t>Table 3.8</t>
    </r>
    <r>
      <rPr>
        <sz val="11"/>
        <color theme="1"/>
        <rFont val="Arial"/>
        <family val="2"/>
      </rPr>
      <t xml:space="preserve"> Observed five-year survival by wait time and stage for selected cancers, Ontario, 2011</t>
    </r>
  </si>
  <si>
    <r>
      <t xml:space="preserve">Data source: </t>
    </r>
    <r>
      <rPr>
        <sz val="9"/>
        <color theme="1"/>
        <rFont val="Arial"/>
        <family val="2"/>
      </rPr>
      <t>Ontario Cancer Registry (January 2017), CCO; Statistics Canada. Table 102-0564 - Leading causes of death, total population, by sex, Canada, provinces and territories (age standardization using 2011 population), annual, CANSIM (database); Statistics Canada. Table  051-0001 - Estimates of population, by age group and sex for July 1, Canada, provinces and territories, annual (persons unless otherwise noted), CANSIM (database).</t>
    </r>
  </si>
  <si>
    <r>
      <t xml:space="preserve">Data source: </t>
    </r>
    <r>
      <rPr>
        <sz val="10"/>
        <color theme="1"/>
        <rFont val="Arial"/>
        <family val="2"/>
      </rPr>
      <t xml:space="preserve">Ontario Cancer Registry (January 2017), CCO; Statistics Canada. Table 102-0564 - Leading causes of death, total population, by sex, Canada, provinces and territories (age standardization using 2011 population), annual, CANSIM (database); Statistics Canada. Table  051-0001 - Estimates of population, by age group and sex for July 1, Canada, provinces and territories, annual (persons unless otherwise noted), CANSIM (database).
</t>
    </r>
  </si>
  <si>
    <r>
      <t>Data source</t>
    </r>
    <r>
      <rPr>
        <sz val="8"/>
        <color theme="1"/>
        <rFont val="Arial"/>
        <family val="2"/>
      </rPr>
      <t>: Statistics Canada. Table  051-0001 - Estimates of population, by age group and sex for July 1, Canada, provinces and territories, annual (persons unless otherwise noted), CANSIM (database).</t>
    </r>
  </si>
  <si>
    <r>
      <rPr>
        <b/>
        <sz val="8"/>
        <color theme="1"/>
        <rFont val="Arial"/>
        <family val="2"/>
      </rPr>
      <t xml:space="preserve">Note: </t>
    </r>
    <r>
      <rPr>
        <sz val="8"/>
        <color theme="1"/>
        <rFont val="Arial"/>
        <family val="2"/>
      </rPr>
      <t xml:space="preserve">Case counts are as follows: prostate n = 6,735 (excludes unknown stage = 42); breast n = 9,446 (excludes unknown stage = 85); colorectal n = 7,029 (excludes unknown stage = 233);  lung n = 8,212 (excludes unknown stage = 101); cervix n = 479 (excludes unknown stage = 10);  thyroid n = 2,887 (excludes unknown stage = 97). Cases that were not staged were excluded from this analysis. </t>
    </r>
  </si>
  <si>
    <t>Table 5.3 Mortality counts and age – specific rates by cancer type and age group, Ontario, 2013</t>
  </si>
  <si>
    <r>
      <t xml:space="preserve">5.5 </t>
    </r>
    <r>
      <rPr>
        <b/>
        <sz val="9"/>
        <color rgb="FF000000"/>
        <rFont val="Calibri"/>
        <family val="2"/>
      </rPr>
      <t xml:space="preserve">– </t>
    </r>
    <r>
      <rPr>
        <b/>
        <sz val="9"/>
        <color rgb="FF000000"/>
        <rFont val="Arial"/>
        <family val="2"/>
      </rPr>
      <t>6.7</t>
    </r>
  </si>
  <si>
    <t>98.8 – 105.1</t>
  </si>
  <si>
    <t>582.3 – 602.2</t>
  </si>
  <si>
    <t>1694.9 – 1764.3</t>
  </si>
  <si>
    <t>0.7 – 1.4</t>
  </si>
  <si>
    <t>13.0 – 16.2</t>
  </si>
  <si>
    <t>63.1 – 77.2</t>
  </si>
  <si>
    <t>0.9 – 1.5</t>
  </si>
  <si>
    <t>5.0 – 6.5</t>
  </si>
  <si>
    <t>13.7 – 16.9</t>
  </si>
  <si>
    <t>17.6 – 25.5</t>
  </si>
  <si>
    <t>0.9 – 1.7</t>
  </si>
  <si>
    <t>20.5 – 24.7</t>
  </si>
  <si>
    <t>62.2 – 71.5</t>
  </si>
  <si>
    <t>153.5 – 181.1</t>
  </si>
  <si>
    <t>0.1 – 0.5</t>
  </si>
  <si>
    <t>2.4 – 4.0</t>
  </si>
  <si>
    <t>3.2 – 5.6</t>
  </si>
  <si>
    <t>4.0 – 9.7</t>
  </si>
  <si>
    <t>0.2 – 0.5</t>
  </si>
  <si>
    <t>8.1 – 10.0</t>
  </si>
  <si>
    <t>56.7 – 63.0</t>
  </si>
  <si>
    <t>218.3 – 243.7</t>
  </si>
  <si>
    <t>3.9 – 5.2</t>
  </si>
  <si>
    <t>16.1 – 19.6</t>
  </si>
  <si>
    <t>27.2 – 36.7</t>
  </si>
  <si>
    <t>0.2 – 0.6</t>
  </si>
  <si>
    <t>0.7 – 1.6</t>
  </si>
  <si>
    <t>0.4 – 2.4</t>
  </si>
  <si>
    <t>1.9 – 2.9</t>
  </si>
  <si>
    <t>10.9 – 13.8</t>
  </si>
  <si>
    <t>39.5 – 50.8</t>
  </si>
  <si>
    <t>0.4 – 0.9</t>
  </si>
  <si>
    <t>2.5 – 4.0</t>
  </si>
  <si>
    <t>4.7 – 9.2</t>
  </si>
  <si>
    <t>0.6 – 1.0</t>
  </si>
  <si>
    <t>2.3 – 3.4</t>
  </si>
  <si>
    <t>19.1 – 22.9</t>
  </si>
  <si>
    <t>72.5 – 87.6</t>
  </si>
  <si>
    <t>0.1 – 0.3</t>
  </si>
  <si>
    <t>3.6 – 4.9</t>
  </si>
  <si>
    <t>21.9 – 26.0</t>
  </si>
  <si>
    <t>51.8 – 64.7</t>
  </si>
  <si>
    <t>20.6 – 23.6</t>
  </si>
  <si>
    <t>165.5 – 176.3</t>
  </si>
  <si>
    <t>330.2 – 361.3</t>
  </si>
  <si>
    <t>2.1 – 3.1</t>
  </si>
  <si>
    <t>9.4 – 12.2</t>
  </si>
  <si>
    <t>23.2 – 32.1</t>
  </si>
  <si>
    <t>1.3 – 2.2</t>
  </si>
  <si>
    <t>10.3 – 13.2</t>
  </si>
  <si>
    <t>32.5 – 42.9</t>
  </si>
  <si>
    <t>Non – Hodgkin lymphoma*</t>
  </si>
  <si>
    <t>0.1 – 0.4</t>
  </si>
  <si>
    <t>3.0 – 4.2</t>
  </si>
  <si>
    <t>18.8 – 22.5</t>
  </si>
  <si>
    <t>64.5 – 78.7</t>
  </si>
  <si>
    <t>10.8 – 13.7</t>
  </si>
  <si>
    <t>19.7 – 28.0</t>
  </si>
  <si>
    <t>5.8 – 8.2</t>
  </si>
  <si>
    <t>24.4 – 30.4</t>
  </si>
  <si>
    <t>45.0 – 60.7</t>
  </si>
  <si>
    <t>5.3 – 6.8</t>
  </si>
  <si>
    <t>37.7 – 43.0</t>
  </si>
  <si>
    <t>89.1 – 105.6</t>
  </si>
  <si>
    <t>2.3 – 3.9</t>
  </si>
  <si>
    <t>46.9 – 55.5</t>
  </si>
  <si>
    <t>390.4 – 446.0</t>
  </si>
  <si>
    <t>2.5 – 3.6</t>
  </si>
  <si>
    <t>40.1 – 51.6</t>
  </si>
  <si>
    <t>1.1 – 2.2</t>
  </si>
  <si>
    <t>3.6 – 7.7</t>
  </si>
  <si>
    <t>1.9 – 3.4</t>
  </si>
  <si>
    <t>17.7 – 22.9</t>
  </si>
  <si>
    <t>35.1 – 49.1</t>
  </si>
  <si>
    <t>82.6–138.0</t>
  </si>
  <si>
    <t>71.8–91.0</t>
  </si>
  <si>
    <t>20.4–33.8</t>
  </si>
  <si>
    <t>29.2–44.9</t>
  </si>
  <si>
    <t>19.3–34.2</t>
  </si>
  <si>
    <t>23.1–29.8</t>
  </si>
  <si>
    <t>22.8–33.9</t>
  </si>
  <si>
    <t>25.3–45.0</t>
  </si>
  <si>
    <t>21.8–33.6</t>
  </si>
  <si>
    <t>21.9–37.5</t>
  </si>
  <si>
    <t>23.5–34.8</t>
  </si>
  <si>
    <t>26.4–34.1</t>
  </si>
  <si>
    <t>22.5–29.0</t>
  </si>
  <si>
    <t>24.8–37.5</t>
  </si>
  <si>
    <t>22.8–44.4</t>
  </si>
  <si>
    <t>20.0–30.7</t>
  </si>
  <si>
    <t>19.2–32.1</t>
  </si>
  <si>
    <t>27.6–40.3</t>
  </si>
  <si>
    <t>23.1–30.6</t>
  </si>
  <si>
    <t>28.7–36.5</t>
  </si>
  <si>
    <t>18.9–31.7</t>
  </si>
  <si>
    <t>24.8–46.4</t>
  </si>
  <si>
    <t>25.0–30.5</t>
  </si>
  <si>
    <t>14.7–28.0</t>
  </si>
  <si>
    <t>19.7–24.1</t>
  </si>
  <si>
    <t>16.2–33.2</t>
  </si>
  <si>
    <t>12.6–22.7</t>
  </si>
  <si>
    <t>26.1–46.6</t>
  </si>
  <si>
    <t>25.0–32.7</t>
  </si>
  <si>
    <t>13.9–27.0</t>
  </si>
  <si>
    <t>22.9–29.6</t>
  </si>
  <si>
    <t>14.7–24.1</t>
  </si>
  <si>
    <t>26.8–40.9</t>
  </si>
  <si>
    <t>32.9–66.9</t>
  </si>
  <si>
    <t>21.7–24.6</t>
  </si>
  <si>
    <t>23.8–34.1</t>
  </si>
  <si>
    <t>23.0–31.0</t>
  </si>
  <si>
    <t>16.3–20.6</t>
  </si>
  <si>
    <t>ASMR = Age-standardized mortality rate</t>
  </si>
  <si>
    <t>55.9 –  59.6</t>
  </si>
  <si>
    <t>479.7 –  493.5</t>
  </si>
  <si>
    <t>1689.7 –  1723.6</t>
  </si>
  <si>
    <t>2614 –  2699.9</t>
  </si>
  <si>
    <t>15.1 –  17.6</t>
  </si>
  <si>
    <t>113.3 –  122.2</t>
  </si>
  <si>
    <t>228.8 –  254.8</t>
  </si>
  <si>
    <t>2.9 –  3.8</t>
  </si>
  <si>
    <t>7.8 –  9.6</t>
  </si>
  <si>
    <t>16.1 –  23.7</t>
  </si>
  <si>
    <t>11.5 –  14</t>
  </si>
  <si>
    <t>186.2 –  198.4</t>
  </si>
  <si>
    <t>377.3 –  399.6</t>
  </si>
  <si>
    <t>364.5 –  406.3</t>
  </si>
  <si>
    <t>3.2 –  4.6</t>
  </si>
  <si>
    <t>11.2 –  14.4</t>
  </si>
  <si>
    <t>7.4 –  10.9</t>
  </si>
  <si>
    <t>5.7 –  12.1</t>
  </si>
  <si>
    <t>2.5 –  3.3</t>
  </si>
  <si>
    <t>43.7 –  47.9</t>
  </si>
  <si>
    <t>188.3 –  199.8</t>
  </si>
  <si>
    <t>397.6 –  431.6</t>
  </si>
  <si>
    <t>4.3 –  5.7</t>
  </si>
  <si>
    <t>17.1 –  20.7</t>
  </si>
  <si>
    <t>2.8 –  3.6</t>
  </si>
  <si>
    <t>1.9 –  2.9</t>
  </si>
  <si>
    <t>2.1 –  3.5</t>
  </si>
  <si>
    <t>1.5 –  4.5</t>
  </si>
  <si>
    <t>15.9 –  18.5</t>
  </si>
  <si>
    <t>47.1 –  52.9</t>
  </si>
  <si>
    <t>53.4 –  66.4</t>
  </si>
  <si>
    <t>9.6 –  12.4</t>
  </si>
  <si>
    <t>9.8 –  15.9</t>
  </si>
  <si>
    <t>3.8 –  4.8</t>
  </si>
  <si>
    <t>10.7 –  12.8</t>
  </si>
  <si>
    <t>45.3 –  51.1</t>
  </si>
  <si>
    <t>92.5 –  109.4</t>
  </si>
  <si>
    <t>0.2 –  0.5</t>
  </si>
  <si>
    <t>27.4 –  31.9</t>
  </si>
  <si>
    <t>0.5 –  0.9</t>
  </si>
  <si>
    <t>36.4 –  40.3</t>
  </si>
  <si>
    <t>251.3 –  264.5</t>
  </si>
  <si>
    <t>3.9 –  4.9</t>
  </si>
  <si>
    <t>23.3 –  26.4</t>
  </si>
  <si>
    <t>60.7 –  67.3</t>
  </si>
  <si>
    <t>53.5 –  66.6</t>
  </si>
  <si>
    <t>3.3 –  4.3</t>
  </si>
  <si>
    <t>22.5 –  25.6</t>
  </si>
  <si>
    <t>0.8 –  1.3</t>
  </si>
  <si>
    <t>16.2 –  18.8</t>
  </si>
  <si>
    <t>37.9 –  43.2</t>
  </si>
  <si>
    <t>38.9 –  50.2</t>
  </si>
  <si>
    <t>1.8 –  2.8</t>
  </si>
  <si>
    <t>17.8 –  21.7</t>
  </si>
  <si>
    <t>41.7 –  49.4</t>
  </si>
  <si>
    <t>7.3 –  9.1</t>
  </si>
  <si>
    <t>42.6 –  48.1</t>
  </si>
  <si>
    <t>69.7 –  77.3</t>
  </si>
  <si>
    <t>461.2 –  487.2</t>
  </si>
  <si>
    <t>460.4 –  520.5</t>
  </si>
  <si>
    <t>0.1 –  0.4</t>
  </si>
  <si>
    <t>31.6 –  36.4</t>
  </si>
  <si>
    <t>63.5 –  77.6</t>
  </si>
  <si>
    <t>7.3 –  9.3</t>
  </si>
  <si>
    <t>0.4 –  1.7</t>
  </si>
  <si>
    <t>10.6 –  12.2</t>
  </si>
  <si>
    <t>37.9 –  41.9</t>
  </si>
  <si>
    <t>32.4 –  37.2</t>
  </si>
  <si>
    <t>10.3 –  16.5</t>
  </si>
  <si>
    <t>1.4 –  2.3</t>
  </si>
  <si>
    <t>37.7 –  43.3</t>
  </si>
  <si>
    <t>101.6 –  113.4</t>
  </si>
  <si>
    <t>63.2 –  81.5</t>
  </si>
  <si>
    <t>0.5 –  1.0</t>
  </si>
  <si>
    <t>0.0 –  0.2</t>
  </si>
  <si>
    <t>1.0 –  1.5</t>
  </si>
  <si>
    <t>2.0 –  3.0</t>
  </si>
  <si>
    <t>6.3 –  8.0</t>
  </si>
  <si>
    <t>5.0 –  6.5</t>
  </si>
  <si>
    <t>7.0 –  8.8</t>
  </si>
  <si>
    <t>4.8 –  7.0</t>
  </si>
  <si>
    <t>27.0 –  31.5</t>
  </si>
  <si>
    <t>16.0 –  19.5</t>
  </si>
  <si>
    <t>83.0 –  90.7</t>
  </si>
  <si>
    <t>81.0 –  96.8</t>
  </si>
  <si>
    <t>44.0 –  59.4</t>
  </si>
  <si>
    <t>150.0 –  171.2</t>
  </si>
  <si>
    <t>41.0 –  52.5</t>
  </si>
  <si>
    <t>393.0 –  426.8</t>
  </si>
  <si>
    <t>110.0 –  128.3</t>
  </si>
  <si>
    <t>25.0 –  34.2</t>
  </si>
  <si>
    <r>
      <t>642 (27.8%)</t>
    </r>
    <r>
      <rPr>
        <vertAlign val="superscript"/>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</si>
</sst>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67" formatCode="0.000%"/>
    <numFmt numFmtId="168" formatCode="0,000"/>
  </numFmts>
  <fonts count="6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b/>
      <sz val="10"/>
      <color rgb="FF000000"/>
      <name val="Arial"/>
      <family val="2"/>
    </font>
    <font>
      <sz val="10"/>
      <color rgb="FF000000"/>
      <name val="Arial"/>
      <family val="2"/>
    </font>
    <font>
      <sz val="10"/>
      <color theme="1"/>
      <name val="Arial"/>
      <family val="2"/>
    </font>
    <font>
      <b/>
      <sz val="10"/>
      <name val="Arial"/>
      <family val="2"/>
    </font>
    <font>
      <sz val="10"/>
      <name val="Arial"/>
      <family val="2"/>
    </font>
    <font>
      <sz val="11"/>
      <color rgb="FFFF0000"/>
      <name val="Arial"/>
      <family val="2"/>
    </font>
    <font>
      <sz val="9"/>
      <color theme="1"/>
      <name val="Arial"/>
      <family val="2"/>
    </font>
    <font>
      <b/>
      <sz val="9"/>
      <color theme="1"/>
      <name val="Arial"/>
      <family val="2"/>
    </font>
    <font>
      <b/>
      <sz val="9"/>
      <color rgb="FF000000"/>
      <name val="Arial"/>
      <family val="2"/>
    </font>
    <font>
      <sz val="9"/>
      <color rgb="FF000000"/>
      <name val="Arial"/>
      <family val="2"/>
    </font>
    <font>
      <b/>
      <sz val="9"/>
      <name val="Arial"/>
      <family val="2"/>
    </font>
    <font>
      <sz val="9"/>
      <name val="Arial"/>
      <family val="2"/>
    </font>
    <font>
      <sz val="11"/>
      <color theme="1"/>
      <name val="Tahoma"/>
      <family val="2"/>
    </font>
    <font>
      <b/>
      <sz val="10"/>
      <color theme="1"/>
      <name val="Arial"/>
      <family val="2"/>
    </font>
    <font>
      <sz val="8"/>
      <color theme="1"/>
      <name val="Arial"/>
      <family val="2"/>
    </font>
    <font>
      <b/>
      <sz val="11"/>
      <color theme="1"/>
      <name val="Calibri"/>
      <family val="2"/>
    </font>
    <font>
      <vertAlign val="superscript"/>
      <sz val="9"/>
      <color theme="1"/>
      <name val="Arial"/>
      <family val="2"/>
    </font>
    <font>
      <i/>
      <sz val="9"/>
      <color rgb="FF000000"/>
      <name val="Arial"/>
      <family val="2"/>
    </font>
    <font>
      <sz val="10"/>
      <color theme="1"/>
      <name val="Calibri"/>
      <family val="2"/>
      <scheme val="minor"/>
    </font>
    <font>
      <sz val="10"/>
      <name val="MS Sans Serif"/>
      <family val="2"/>
    </font>
    <font>
      <b/>
      <sz val="11"/>
      <name val="Arial"/>
      <family val="2"/>
    </font>
    <font>
      <sz val="11"/>
      <name val="Arial"/>
      <family val="2"/>
    </font>
    <font>
      <sz val="8"/>
      <color rgb="FF000000"/>
      <name val="Arial"/>
      <family val="2"/>
    </font>
    <font>
      <b/>
      <sz val="8"/>
      <color rgb="FF000000"/>
      <name val="Arial"/>
      <family val="2"/>
    </font>
    <font>
      <b/>
      <sz val="8"/>
      <color theme="1"/>
      <name val="Arial"/>
      <family val="2"/>
    </font>
    <font>
      <sz val="12"/>
      <color theme="1"/>
      <name val="Arial"/>
      <family val="2"/>
    </font>
    <font>
      <b/>
      <sz val="12"/>
      <color theme="1"/>
      <name val="Arial"/>
      <family val="2"/>
    </font>
    <font>
      <vertAlign val="superscript"/>
      <sz val="11"/>
      <color theme="1"/>
      <name val="Arial"/>
      <family val="2"/>
    </font>
    <font>
      <sz val="11"/>
      <color rgb="FF000000"/>
      <name val="Arial"/>
      <family val="2"/>
    </font>
    <font>
      <vertAlign val="superscript"/>
      <sz val="8"/>
      <color theme="1"/>
      <name val="Arial"/>
      <family val="2"/>
    </font>
    <font>
      <b/>
      <sz val="11"/>
      <color rgb="FF000000"/>
      <name val="Arial"/>
      <family val="2"/>
    </font>
    <font>
      <sz val="9"/>
      <color theme="1"/>
      <name val="Calibri"/>
      <family val="2"/>
      <scheme val="minor"/>
    </font>
    <font>
      <vertAlign val="superscript"/>
      <sz val="9"/>
      <name val="Arial"/>
      <family val="2"/>
    </font>
    <font>
      <sz val="9"/>
      <color theme="1"/>
      <name val="Calibri"/>
      <family val="2"/>
    </font>
    <font>
      <sz val="8"/>
      <name val="Arial"/>
      <family val="2"/>
    </font>
    <font>
      <vertAlign val="superscript"/>
      <sz val="10"/>
      <name val="Arial"/>
      <family val="2"/>
    </font>
    <font>
      <vertAlign val="superscript"/>
      <sz val="10"/>
      <color theme="1"/>
      <name val="Arial"/>
      <family val="2"/>
    </font>
    <font>
      <b/>
      <sz val="11"/>
      <color theme="0"/>
      <name val="Arial"/>
      <family val="2"/>
    </font>
    <font>
      <sz val="11"/>
      <color theme="0"/>
      <name val="Arial"/>
      <family val="2"/>
    </font>
    <font>
      <b/>
      <vertAlign val="superscript"/>
      <sz val="11"/>
      <color theme="1"/>
      <name val="Arial"/>
      <family val="2"/>
    </font>
    <font>
      <i/>
      <sz val="10"/>
      <color rgb="FF000000"/>
      <name val="Arial"/>
      <family val="2"/>
    </font>
    <font>
      <vertAlign val="superscript"/>
      <sz val="10"/>
      <color rgb="FF000000"/>
      <name val="Arial"/>
      <family val="2"/>
    </font>
    <font>
      <vertAlign val="superscript"/>
      <sz val="9"/>
      <color rgb="FF000000"/>
      <name val="Arial"/>
      <family val="2"/>
    </font>
    <font>
      <sz val="10"/>
      <name val="Verdana"/>
      <family val="2"/>
    </font>
    <font>
      <b/>
      <sz val="8"/>
      <name val="Arial"/>
      <family val="2"/>
    </font>
    <font>
      <b/>
      <sz val="9"/>
      <color rgb="FF333333"/>
      <name val="Arial"/>
      <family val="2"/>
    </font>
    <font>
      <sz val="9"/>
      <color rgb="FF333333"/>
      <name val="Arial"/>
      <family val="2"/>
    </font>
    <font>
      <sz val="10"/>
      <color theme="1"/>
      <name val="Times New Roman"/>
      <family val="1"/>
    </font>
    <font>
      <sz val="11"/>
      <color theme="1"/>
      <name val="Calibri"/>
      <family val="2"/>
    </font>
    <font>
      <sz val="11"/>
      <color theme="1"/>
      <name val="Aruial"/>
    </font>
    <font>
      <b/>
      <sz val="11"/>
      <color theme="1"/>
      <name val="Aruial"/>
    </font>
    <font>
      <sz val="7"/>
      <color rgb="FF333333"/>
      <name val="Verdana"/>
      <family val="2"/>
    </font>
    <font>
      <sz val="10"/>
      <color rgb="FF000000"/>
      <name val="Segoe UI"/>
      <family val="2"/>
    </font>
    <font>
      <sz val="10"/>
      <name val="Aruial"/>
    </font>
    <font>
      <sz val="11"/>
      <color theme="1"/>
      <name val="Ariual"/>
    </font>
    <font>
      <b/>
      <sz val="11"/>
      <color theme="1"/>
      <name val="Ariual"/>
    </font>
    <font>
      <sz val="9"/>
      <color theme="1"/>
      <name val="Aruial"/>
    </font>
    <font>
      <sz val="10"/>
      <color theme="1"/>
      <name val="Ariual"/>
    </font>
    <font>
      <i/>
      <sz val="8"/>
      <name val="Arial"/>
      <family val="2"/>
    </font>
    <font>
      <vertAlign val="superscript"/>
      <sz val="11"/>
      <name val="Arial"/>
      <family val="2"/>
    </font>
    <font>
      <b/>
      <sz val="9"/>
      <color rgb="FF0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E7E6E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theme="4" tint="0.79998168889431442"/>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style="medium">
        <color rgb="FF000000"/>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E1E1E1"/>
      </left>
      <right style="medium">
        <color rgb="FFE1E1E1"/>
      </right>
      <top style="thin">
        <color indexed="64"/>
      </top>
      <bottom style="medium">
        <color rgb="FFE1E1E1"/>
      </bottom>
      <diagonal/>
    </border>
    <border>
      <left style="medium">
        <color rgb="FFE1E1E1"/>
      </left>
      <right style="medium">
        <color rgb="FFE1E1E1"/>
      </right>
      <top style="medium">
        <color rgb="FFE1E1E1"/>
      </top>
      <bottom style="medium">
        <color rgb="FFE1E1E1"/>
      </bottom>
      <diagonal/>
    </border>
    <border>
      <left style="medium">
        <color rgb="FFE1E1E1"/>
      </left>
      <right style="medium">
        <color rgb="FFE1E1E1"/>
      </right>
      <top style="medium">
        <color rgb="FFE1E1E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25" fillId="0" borderId="0"/>
    <xf numFmtId="0" fontId="1" fillId="0" borderId="0"/>
    <xf numFmtId="0" fontId="5" fillId="0" borderId="0"/>
    <xf numFmtId="9" fontId="1" fillId="0" borderId="0" applyFont="0" applyFill="0" applyBorder="0" applyAlignment="0" applyProtection="0"/>
    <xf numFmtId="0" fontId="49" fillId="0" borderId="0"/>
  </cellStyleXfs>
  <cellXfs count="833">
    <xf numFmtId="0" fontId="0" fillId="0" borderId="0" xfId="0"/>
    <xf numFmtId="0" fontId="4" fillId="0" borderId="0" xfId="0" applyFont="1"/>
    <xf numFmtId="0" fontId="5" fillId="0" borderId="0" xfId="0" applyFont="1"/>
    <xf numFmtId="164" fontId="5" fillId="0" borderId="0" xfId="0" applyNumberFormat="1" applyFont="1"/>
    <xf numFmtId="0" fontId="6" fillId="0" borderId="0" xfId="0" applyFont="1"/>
    <xf numFmtId="0" fontId="8" fillId="0" borderId="0" xfId="0" applyFont="1"/>
    <xf numFmtId="0" fontId="9" fillId="0" borderId="0" xfId="0" applyFont="1"/>
    <xf numFmtId="0" fontId="10" fillId="0" borderId="0" xfId="3" applyFont="1"/>
    <xf numFmtId="0" fontId="5" fillId="0" borderId="2" xfId="0" applyFont="1" applyBorder="1" applyAlignment="1">
      <alignment horizontal="center"/>
    </xf>
    <xf numFmtId="0" fontId="5" fillId="0" borderId="0" xfId="0" applyFont="1" applyBorder="1"/>
    <xf numFmtId="3" fontId="6" fillId="0" borderId="0" xfId="0" applyNumberFormat="1" applyFont="1" applyAlignment="1">
      <alignment horizontal="center" vertical="center"/>
    </xf>
    <xf numFmtId="0" fontId="6" fillId="0" borderId="0" xfId="0" applyFont="1" applyAlignment="1">
      <alignment horizontal="center" vertical="center"/>
    </xf>
    <xf numFmtId="3" fontId="5" fillId="0" borderId="0" xfId="0" applyNumberFormat="1" applyFont="1"/>
    <xf numFmtId="3" fontId="7" fillId="0" borderId="0" xfId="0" applyNumberFormat="1" applyFont="1" applyAlignment="1">
      <alignment horizontal="center" vertical="center"/>
    </xf>
    <xf numFmtId="0" fontId="7" fillId="0" borderId="0" xfId="0" applyFont="1" applyAlignment="1">
      <alignment horizontal="center" vertical="center"/>
    </xf>
    <xf numFmtId="0" fontId="5" fillId="0" borderId="2" xfId="0" applyFont="1" applyBorder="1"/>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0" fontId="12" fillId="0" borderId="0" xfId="0" applyFont="1"/>
    <xf numFmtId="0" fontId="13" fillId="0" borderId="0" xfId="0" applyFont="1"/>
    <xf numFmtId="0" fontId="14" fillId="0" borderId="0" xfId="0" applyFont="1"/>
    <xf numFmtId="0" fontId="16" fillId="0" borderId="0" xfId="0" applyFont="1"/>
    <xf numFmtId="0" fontId="17" fillId="0" borderId="0" xfId="3" applyFont="1"/>
    <xf numFmtId="0" fontId="5" fillId="0" borderId="2" xfId="0" applyFont="1" applyBorder="1" applyAlignment="1">
      <alignment horizontal="center" wrapText="1"/>
    </xf>
    <xf numFmtId="3" fontId="4" fillId="0" borderId="0" xfId="0" applyNumberFormat="1"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12" fillId="0" borderId="0" xfId="0" applyFont="1" applyFill="1" applyBorder="1"/>
    <xf numFmtId="0" fontId="6" fillId="0" borderId="0" xfId="0" applyFont="1" applyAlignment="1">
      <alignment vertical="center"/>
    </xf>
    <xf numFmtId="0" fontId="7" fillId="0" borderId="0" xfId="0" applyFont="1" applyAlignment="1">
      <alignment vertical="center"/>
    </xf>
    <xf numFmtId="165" fontId="5" fillId="0" borderId="0" xfId="2" applyNumberFormat="1" applyFont="1"/>
    <xf numFmtId="0" fontId="7" fillId="0" borderId="3"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5" fillId="0" borderId="1" xfId="0" applyFont="1" applyBorder="1"/>
    <xf numFmtId="0" fontId="18" fillId="0" borderId="0" xfId="0" applyFont="1" applyAlignment="1">
      <alignment vertical="center" wrapText="1"/>
    </xf>
    <xf numFmtId="0" fontId="5" fillId="0" borderId="0" xfId="0" applyFont="1" applyAlignment="1">
      <alignment horizontal="center"/>
    </xf>
    <xf numFmtId="165" fontId="5" fillId="0" borderId="0" xfId="0" applyNumberFormat="1" applyFont="1" applyAlignment="1">
      <alignment horizontal="center"/>
    </xf>
    <xf numFmtId="165" fontId="5" fillId="0" borderId="0" xfId="0" applyNumberFormat="1" applyFont="1" applyAlignment="1">
      <alignment horizontal="center" vertical="center"/>
    </xf>
    <xf numFmtId="9" fontId="5" fillId="0" borderId="0" xfId="2" applyFont="1"/>
    <xf numFmtId="0" fontId="5" fillId="0" borderId="0" xfId="0" applyFont="1" applyBorder="1" applyAlignment="1">
      <alignment horizontal="center"/>
    </xf>
    <xf numFmtId="0" fontId="8" fillId="0" borderId="0" xfId="0" applyFont="1" applyBorder="1"/>
    <xf numFmtId="0" fontId="12" fillId="0" borderId="0" xfId="0" applyFont="1" applyBorder="1"/>
    <xf numFmtId="165" fontId="5" fillId="0" borderId="0" xfId="0" applyNumberFormat="1" applyFont="1" applyBorder="1" applyAlignment="1">
      <alignment horizontal="center"/>
    </xf>
    <xf numFmtId="165" fontId="5" fillId="0" borderId="0" xfId="0" applyNumberFormat="1" applyFont="1"/>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Border="1" applyAlignment="1">
      <alignment horizontal="left" vertical="center"/>
    </xf>
    <xf numFmtId="0" fontId="5" fillId="0" borderId="6" xfId="0" applyFont="1" applyBorder="1" applyAlignment="1">
      <alignment horizontal="center" vertical="center" wrapText="1"/>
    </xf>
    <xf numFmtId="0" fontId="4" fillId="0" borderId="0" xfId="0" applyFont="1" applyAlignment="1">
      <alignment vertical="center"/>
    </xf>
    <xf numFmtId="0" fontId="5" fillId="0" borderId="0" xfId="0" applyFont="1" applyFill="1"/>
    <xf numFmtId="0" fontId="5" fillId="0" borderId="0" xfId="0" applyFont="1" applyFill="1" applyAlignment="1">
      <alignment horizontal="center"/>
    </xf>
    <xf numFmtId="0" fontId="4" fillId="0" borderId="2" xfId="0" applyFont="1" applyBorder="1" applyAlignment="1">
      <alignment horizontal="center" wrapText="1"/>
    </xf>
    <xf numFmtId="164" fontId="5" fillId="0" borderId="0" xfId="0" applyNumberFormat="1" applyFont="1" applyBorder="1" applyAlignment="1">
      <alignment horizontal="center"/>
    </xf>
    <xf numFmtId="0" fontId="2" fillId="0" borderId="0" xfId="0" applyFont="1"/>
    <xf numFmtId="4" fontId="0" fillId="0" borderId="0" xfId="0" applyNumberFormat="1"/>
    <xf numFmtId="0" fontId="26" fillId="0" borderId="0" xfId="4" applyFont="1" applyFill="1" applyAlignment="1">
      <alignment vertical="center"/>
    </xf>
    <xf numFmtId="0" fontId="10" fillId="0" borderId="0" xfId="4" applyFont="1" applyFill="1" applyAlignment="1">
      <alignment horizontal="left" vertical="center"/>
    </xf>
    <xf numFmtId="0" fontId="10" fillId="0" borderId="0" xfId="4" applyFont="1" applyFill="1" applyAlignment="1">
      <alignment horizontal="center" vertical="center"/>
    </xf>
    <xf numFmtId="164" fontId="10" fillId="0" borderId="0" xfId="4" applyNumberFormat="1" applyFont="1" applyFill="1" applyAlignment="1">
      <alignment horizontal="center" vertical="center"/>
    </xf>
    <xf numFmtId="0" fontId="10" fillId="0" borderId="0" xfId="4" applyFont="1" applyFill="1"/>
    <xf numFmtId="0" fontId="10" fillId="0" borderId="2" xfId="4" applyFont="1" applyFill="1" applyBorder="1" applyAlignment="1">
      <alignment horizontal="center" vertical="center"/>
    </xf>
    <xf numFmtId="0" fontId="8" fillId="0" borderId="0" xfId="0" applyFont="1" applyBorder="1" applyAlignment="1">
      <alignment horizontal="center" vertical="center"/>
    </xf>
    <xf numFmtId="0" fontId="0" fillId="0" borderId="2" xfId="0"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164" fontId="10" fillId="0" borderId="0" xfId="4" applyNumberFormat="1" applyFont="1" applyFill="1" applyBorder="1" applyAlignment="1">
      <alignment horizontal="center" vertical="center"/>
    </xf>
    <xf numFmtId="0" fontId="4" fillId="0" borderId="0" xfId="5" applyFont="1" applyAlignment="1">
      <alignment vertical="center"/>
    </xf>
    <xf numFmtId="0" fontId="5" fillId="0" borderId="0" xfId="6" applyFont="1"/>
    <xf numFmtId="0" fontId="5" fillId="0" borderId="2" xfId="5" applyFont="1" applyBorder="1"/>
    <xf numFmtId="0" fontId="5" fillId="0" borderId="0" xfId="5" applyFont="1"/>
    <xf numFmtId="0" fontId="20" fillId="0" borderId="0" xfId="5" applyFont="1"/>
    <xf numFmtId="0" fontId="30" fillId="0" borderId="0" xfId="5" applyFont="1" applyAlignment="1">
      <alignment vertical="center"/>
    </xf>
    <xf numFmtId="0" fontId="31" fillId="0" borderId="0" xfId="0" applyFont="1"/>
    <xf numFmtId="0" fontId="4" fillId="0" borderId="0" xfId="5" applyFont="1" applyFill="1" applyAlignment="1">
      <alignment vertical="center"/>
    </xf>
    <xf numFmtId="0" fontId="5" fillId="0" borderId="0" xfId="5" applyFont="1" applyFill="1"/>
    <xf numFmtId="0" fontId="0" fillId="0" borderId="0" xfId="0" applyFill="1"/>
    <xf numFmtId="0" fontId="4" fillId="0" borderId="2" xfId="5" applyFont="1" applyFill="1" applyBorder="1" applyAlignment="1">
      <alignment vertical="center" wrapText="1"/>
    </xf>
    <xf numFmtId="0" fontId="5" fillId="0" borderId="2" xfId="5" applyFont="1" applyFill="1" applyBorder="1" applyAlignment="1">
      <alignment horizontal="center" vertical="center" wrapText="1"/>
    </xf>
    <xf numFmtId="0" fontId="34" fillId="0" borderId="3" xfId="0" applyFont="1" applyBorder="1" applyAlignment="1">
      <alignment horizontal="center" vertical="center" wrapText="1"/>
    </xf>
    <xf numFmtId="0" fontId="4" fillId="0" borderId="0" xfId="5" applyFont="1" applyFill="1" applyBorder="1"/>
    <xf numFmtId="3" fontId="4" fillId="0" borderId="0" xfId="5" applyNumberFormat="1" applyFont="1" applyFill="1" applyBorder="1" applyAlignment="1">
      <alignment horizontal="center" vertical="center" wrapText="1"/>
    </xf>
    <xf numFmtId="165" fontId="4" fillId="0" borderId="0" xfId="5" applyNumberFormat="1" applyFont="1" applyFill="1" applyBorder="1" applyAlignment="1">
      <alignment horizontal="center" vertical="center" wrapText="1"/>
    </xf>
    <xf numFmtId="164" fontId="4" fillId="0" borderId="0" xfId="5" applyNumberFormat="1" applyFont="1" applyFill="1" applyBorder="1" applyAlignment="1">
      <alignment horizontal="center" vertical="center" wrapText="1"/>
    </xf>
    <xf numFmtId="3" fontId="0" fillId="0" borderId="0" xfId="0" applyNumberFormat="1" applyFill="1"/>
    <xf numFmtId="0" fontId="5" fillId="0" borderId="0" xfId="5" applyFont="1" applyFill="1" applyBorder="1"/>
    <xf numFmtId="3" fontId="5" fillId="0" borderId="0" xfId="5" applyNumberFormat="1" applyFont="1" applyFill="1" applyBorder="1" applyAlignment="1">
      <alignment horizontal="center" vertical="center" wrapText="1"/>
    </xf>
    <xf numFmtId="165" fontId="5" fillId="0" borderId="0" xfId="5" applyNumberFormat="1" applyFont="1" applyFill="1" applyBorder="1" applyAlignment="1">
      <alignment horizontal="center" vertical="center" wrapText="1"/>
    </xf>
    <xf numFmtId="164" fontId="5" fillId="0" borderId="0" xfId="5" applyNumberFormat="1" applyFont="1" applyFill="1" applyBorder="1" applyAlignment="1">
      <alignment horizontal="center" vertical="center" wrapText="1"/>
    </xf>
    <xf numFmtId="0" fontId="5" fillId="0" borderId="2" xfId="5" applyFont="1" applyFill="1" applyBorder="1"/>
    <xf numFmtId="3" fontId="5" fillId="0" borderId="2" xfId="5" applyNumberFormat="1" applyFont="1" applyFill="1" applyBorder="1" applyAlignment="1">
      <alignment horizontal="center" vertical="center" wrapText="1"/>
    </xf>
    <xf numFmtId="164" fontId="5" fillId="0" borderId="2" xfId="5" applyNumberFormat="1" applyFont="1" applyFill="1" applyBorder="1" applyAlignment="1">
      <alignment horizontal="center" vertical="center" wrapText="1"/>
    </xf>
    <xf numFmtId="0" fontId="12" fillId="0" borderId="0" xfId="5" applyFont="1" applyFill="1" applyBorder="1" applyAlignment="1">
      <alignment horizontal="center" vertical="top" wrapText="1"/>
    </xf>
    <xf numFmtId="3" fontId="12" fillId="0" borderId="0" xfId="5" applyNumberFormat="1" applyFont="1" applyFill="1" applyBorder="1" applyAlignment="1">
      <alignment horizontal="center" vertical="top" wrapText="1"/>
    </xf>
    <xf numFmtId="164" fontId="12" fillId="0" borderId="0" xfId="5" applyNumberFormat="1" applyFont="1" applyFill="1" applyBorder="1" applyAlignment="1">
      <alignment horizontal="center" vertical="center" wrapText="1"/>
    </xf>
    <xf numFmtId="3" fontId="12" fillId="0" borderId="0" xfId="5" applyNumberFormat="1" applyFont="1" applyFill="1" applyBorder="1" applyAlignment="1">
      <alignment horizontal="center" vertical="center" wrapText="1"/>
    </xf>
    <xf numFmtId="165" fontId="12" fillId="0" borderId="0" xfId="5" applyNumberFormat="1" applyFont="1" applyFill="1" applyBorder="1" applyAlignment="1">
      <alignment horizontal="center" vertical="center" wrapText="1"/>
    </xf>
    <xf numFmtId="3" fontId="4" fillId="0" borderId="1" xfId="5" applyNumberFormat="1" applyFont="1" applyFill="1" applyBorder="1" applyAlignment="1">
      <alignment horizontal="center" vertical="center" wrapText="1"/>
    </xf>
    <xf numFmtId="0" fontId="4" fillId="0" borderId="0" xfId="5" applyFont="1" applyFill="1" applyBorder="1" applyAlignment="1">
      <alignment horizontal="center" vertical="center" wrapText="1"/>
    </xf>
    <xf numFmtId="0" fontId="5" fillId="0" borderId="0" xfId="5" applyFont="1" applyFill="1" applyBorder="1" applyAlignment="1">
      <alignment horizontal="center" vertical="center" wrapText="1"/>
    </xf>
    <xf numFmtId="165" fontId="5" fillId="0" borderId="2" xfId="5" applyNumberFormat="1" applyFont="1" applyFill="1" applyBorder="1" applyAlignment="1">
      <alignment horizontal="center" vertical="center" wrapText="1"/>
    </xf>
    <xf numFmtId="0" fontId="20" fillId="0" borderId="0" xfId="5" applyFont="1" applyFill="1"/>
    <xf numFmtId="0" fontId="20" fillId="0" borderId="0" xfId="5" applyFont="1" applyFill="1" applyAlignment="1">
      <alignment vertical="center"/>
    </xf>
    <xf numFmtId="0" fontId="5" fillId="0" borderId="0" xfId="5" applyFont="1" applyFill="1" applyAlignment="1">
      <alignment horizontal="center"/>
    </xf>
    <xf numFmtId="0" fontId="4" fillId="0" borderId="0" xfId="0" applyFont="1" applyFill="1" applyAlignment="1">
      <alignment horizontal="center"/>
    </xf>
    <xf numFmtId="0" fontId="5" fillId="0" borderId="2" xfId="0" applyFont="1" applyFill="1" applyBorder="1" applyAlignment="1">
      <alignment horizontal="center"/>
    </xf>
    <xf numFmtId="49" fontId="5" fillId="0" borderId="0" xfId="0" applyNumberFormat="1" applyFont="1"/>
    <xf numFmtId="0" fontId="5" fillId="0" borderId="2" xfId="0" applyFont="1" applyBorder="1" applyAlignment="1">
      <alignment horizontal="center" vertical="center" wrapText="1"/>
    </xf>
    <xf numFmtId="0" fontId="36" fillId="0" borderId="0" xfId="0" applyFont="1" applyAlignment="1">
      <alignment horizontal="center" vertical="center"/>
    </xf>
    <xf numFmtId="0" fontId="34" fillId="0" borderId="0" xfId="0" applyFont="1" applyAlignment="1">
      <alignment horizontal="center" vertical="center"/>
    </xf>
    <xf numFmtId="3" fontId="34" fillId="0" borderId="0" xfId="0" applyNumberFormat="1" applyFont="1" applyAlignment="1">
      <alignment horizontal="center" vertical="center"/>
    </xf>
    <xf numFmtId="0" fontId="34" fillId="0" borderId="3" xfId="0" applyFont="1" applyBorder="1" applyAlignment="1">
      <alignment horizontal="center" vertical="center"/>
    </xf>
    <xf numFmtId="3" fontId="34" fillId="0" borderId="3" xfId="0" applyNumberFormat="1" applyFont="1" applyBorder="1" applyAlignment="1">
      <alignment horizontal="center" vertical="center"/>
    </xf>
    <xf numFmtId="0" fontId="12" fillId="0" borderId="0" xfId="5" applyFont="1"/>
    <xf numFmtId="49" fontId="12" fillId="0" borderId="0" xfId="0" applyNumberFormat="1" applyFont="1"/>
    <xf numFmtId="0" fontId="17" fillId="0" borderId="2" xfId="4" applyFont="1" applyFill="1" applyBorder="1" applyAlignment="1">
      <alignment horizontal="center" vertical="center"/>
    </xf>
    <xf numFmtId="0" fontId="16" fillId="0" borderId="0" xfId="4" applyFont="1" applyFill="1" applyBorder="1" applyAlignment="1">
      <alignment vertical="center"/>
    </xf>
    <xf numFmtId="0" fontId="13" fillId="0" borderId="4" xfId="0" applyFont="1" applyBorder="1" applyAlignment="1">
      <alignment horizontal="center" vertical="center"/>
    </xf>
    <xf numFmtId="164" fontId="13" fillId="0" borderId="4" xfId="0" applyNumberFormat="1" applyFont="1" applyBorder="1" applyAlignment="1">
      <alignment horizontal="center" vertical="center"/>
    </xf>
    <xf numFmtId="0" fontId="16" fillId="0" borderId="0" xfId="4" applyFont="1" applyFill="1" applyBorder="1" applyAlignment="1">
      <alignment horizontal="center" vertical="center"/>
    </xf>
    <xf numFmtId="0" fontId="16" fillId="0" borderId="3" xfId="4" applyFont="1" applyFill="1" applyBorder="1" applyAlignment="1">
      <alignment vertical="center"/>
    </xf>
    <xf numFmtId="0" fontId="13" fillId="0" borderId="3" xfId="0" applyFont="1" applyBorder="1" applyAlignment="1">
      <alignment horizontal="center" vertical="center"/>
    </xf>
    <xf numFmtId="164" fontId="13" fillId="0" borderId="3" xfId="0" applyNumberFormat="1" applyFont="1" applyBorder="1" applyAlignment="1">
      <alignment horizontal="center" vertical="center"/>
    </xf>
    <xf numFmtId="0" fontId="37" fillId="0" borderId="3" xfId="0" applyFont="1" applyBorder="1" applyAlignment="1">
      <alignment vertical="center"/>
    </xf>
    <xf numFmtId="164" fontId="37" fillId="0" borderId="3" xfId="0" applyNumberFormat="1" applyFont="1" applyBorder="1" applyAlignment="1">
      <alignment vertical="center"/>
    </xf>
    <xf numFmtId="0" fontId="16" fillId="0" borderId="3" xfId="4" applyFont="1" applyFill="1" applyBorder="1" applyAlignment="1">
      <alignment horizontal="center" vertical="center"/>
    </xf>
    <xf numFmtId="0" fontId="12" fillId="0" borderId="4" xfId="0" applyFont="1" applyBorder="1" applyAlignment="1">
      <alignment horizontal="center" vertical="center"/>
    </xf>
    <xf numFmtId="164" fontId="12" fillId="0" borderId="4" xfId="0" applyNumberFormat="1" applyFont="1" applyBorder="1" applyAlignment="1">
      <alignment horizontal="center" vertical="center"/>
    </xf>
    <xf numFmtId="0" fontId="17" fillId="0" borderId="4" xfId="4" applyFont="1" applyFill="1" applyBorder="1" applyAlignment="1">
      <alignment horizontal="center" vertical="center"/>
    </xf>
    <xf numFmtId="0" fontId="12" fillId="0" borderId="3" xfId="0" applyFont="1" applyBorder="1" applyAlignment="1">
      <alignment horizontal="center" vertical="center"/>
    </xf>
    <xf numFmtId="164" fontId="12" fillId="0" borderId="3" xfId="0" applyNumberFormat="1" applyFont="1" applyBorder="1" applyAlignment="1">
      <alignment horizontal="center" vertical="center"/>
    </xf>
    <xf numFmtId="0" fontId="17" fillId="0" borderId="3" xfId="4" applyFont="1" applyFill="1" applyBorder="1" applyAlignment="1">
      <alignment horizontal="center" vertical="center"/>
    </xf>
    <xf numFmtId="0" fontId="17" fillId="0" borderId="3" xfId="4" applyFont="1" applyFill="1" applyBorder="1" applyAlignment="1">
      <alignment vertical="center"/>
    </xf>
    <xf numFmtId="0" fontId="39" fillId="0" borderId="3" xfId="0" applyFont="1" applyBorder="1" applyAlignment="1">
      <alignment horizontal="center" vertical="center"/>
    </xf>
    <xf numFmtId="0" fontId="37" fillId="0" borderId="4" xfId="0" applyFont="1" applyBorder="1" applyAlignment="1">
      <alignment vertical="center"/>
    </xf>
    <xf numFmtId="164" fontId="37" fillId="0" borderId="4" xfId="0" applyNumberFormat="1" applyFont="1" applyBorder="1" applyAlignment="1">
      <alignment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37" fillId="0" borderId="0" xfId="0" applyFont="1" applyBorder="1" applyAlignment="1">
      <alignment vertical="center"/>
    </xf>
    <xf numFmtId="0" fontId="17" fillId="0" borderId="0" xfId="4" applyFont="1" applyFill="1" applyBorder="1" applyAlignment="1">
      <alignment horizontal="center" vertical="center"/>
    </xf>
    <xf numFmtId="0" fontId="17" fillId="0" borderId="7" xfId="4" applyFont="1" applyFill="1" applyBorder="1" applyAlignment="1">
      <alignment horizontal="left" vertical="center"/>
    </xf>
    <xf numFmtId="0" fontId="12" fillId="0" borderId="7" xfId="0" applyFont="1" applyBorder="1" applyAlignment="1">
      <alignment horizontal="center" vertical="center"/>
    </xf>
    <xf numFmtId="164" fontId="12" fillId="0" borderId="7" xfId="0" applyNumberFormat="1" applyFont="1" applyBorder="1" applyAlignment="1">
      <alignment horizontal="center" vertical="center"/>
    </xf>
    <xf numFmtId="0" fontId="17" fillId="0" borderId="7" xfId="4" applyFont="1" applyFill="1" applyBorder="1" applyAlignment="1">
      <alignment horizontal="center" vertical="center"/>
    </xf>
    <xf numFmtId="164" fontId="37" fillId="0" borderId="0" xfId="0" applyNumberFormat="1" applyFont="1" applyBorder="1" applyAlignment="1">
      <alignment vertical="center"/>
    </xf>
    <xf numFmtId="0" fontId="37" fillId="0" borderId="7" xfId="0" applyFont="1" applyBorder="1" applyAlignment="1">
      <alignment vertical="center"/>
    </xf>
    <xf numFmtId="0" fontId="37" fillId="0" borderId="4" xfId="0" applyFont="1" applyBorder="1"/>
    <xf numFmtId="164" fontId="37" fillId="0" borderId="4" xfId="0" applyNumberFormat="1" applyFont="1" applyBorder="1"/>
    <xf numFmtId="0" fontId="12" fillId="0" borderId="4" xfId="0" applyFont="1" applyBorder="1"/>
    <xf numFmtId="0" fontId="37" fillId="0" borderId="0" xfId="0" applyFont="1" applyBorder="1"/>
    <xf numFmtId="164" fontId="37" fillId="0" borderId="0" xfId="0" applyNumberFormat="1" applyFont="1" applyBorder="1"/>
    <xf numFmtId="0" fontId="10" fillId="0" borderId="0" xfId="4" applyFont="1" applyFill="1" applyBorder="1"/>
    <xf numFmtId="0" fontId="37" fillId="0" borderId="3" xfId="0" applyFont="1" applyBorder="1"/>
    <xf numFmtId="164" fontId="37" fillId="0" borderId="3" xfId="0" applyNumberFormat="1" applyFont="1" applyBorder="1"/>
    <xf numFmtId="0" fontId="12" fillId="0" borderId="3" xfId="0" applyFont="1" applyBorder="1"/>
    <xf numFmtId="164" fontId="37" fillId="0" borderId="7" xfId="0" applyNumberFormat="1" applyFont="1" applyBorder="1" applyAlignment="1">
      <alignment vertical="center"/>
    </xf>
    <xf numFmtId="0" fontId="37" fillId="0" borderId="0" xfId="0" applyFont="1" applyAlignment="1">
      <alignment vertical="center"/>
    </xf>
    <xf numFmtId="164" fontId="37" fillId="0" borderId="0" xfId="0" applyNumberFormat="1" applyFont="1" applyAlignment="1">
      <alignment vertical="center"/>
    </xf>
    <xf numFmtId="0" fontId="12" fillId="0" borderId="0" xfId="0" applyFont="1" applyAlignment="1">
      <alignment horizontal="center" vertical="center"/>
    </xf>
    <xf numFmtId="164" fontId="12" fillId="0" borderId="0" xfId="0" applyNumberFormat="1" applyFont="1" applyAlignment="1">
      <alignment horizontal="center" vertical="center"/>
    </xf>
    <xf numFmtId="0" fontId="40" fillId="0" borderId="0" xfId="4" applyFont="1" applyFill="1" applyBorder="1" applyAlignment="1">
      <alignment horizontal="left" vertical="center"/>
    </xf>
    <xf numFmtId="0" fontId="41" fillId="0" borderId="0" xfId="4" applyFont="1" applyFill="1"/>
    <xf numFmtId="0" fontId="30" fillId="0" borderId="0" xfId="0" applyFont="1" applyAlignment="1">
      <alignment vertical="center"/>
    </xf>
    <xf numFmtId="0" fontId="20" fillId="0" borderId="0" xfId="0" applyFont="1" applyAlignment="1">
      <alignment vertical="center"/>
    </xf>
    <xf numFmtId="0" fontId="20" fillId="0" borderId="0" xfId="4" applyFont="1"/>
    <xf numFmtId="0" fontId="20" fillId="0" borderId="0" xfId="0" applyFont="1"/>
    <xf numFmtId="0" fontId="5" fillId="0" borderId="0" xfId="0" applyFont="1" applyAlignment="1">
      <alignment wrapText="1"/>
    </xf>
    <xf numFmtId="0" fontId="40" fillId="0" borderId="0" xfId="4" applyFont="1" applyFill="1"/>
    <xf numFmtId="3" fontId="0" fillId="0" borderId="0" xfId="0" applyNumberFormat="1"/>
    <xf numFmtId="0" fontId="5" fillId="0" borderId="0" xfId="0" applyFont="1" applyAlignment="1">
      <alignment vertical="center" wrapText="1"/>
    </xf>
    <xf numFmtId="0" fontId="34" fillId="0" borderId="0" xfId="0" applyFont="1" applyAlignment="1">
      <alignment vertical="center"/>
    </xf>
    <xf numFmtId="165" fontId="5" fillId="0" borderId="2" xfId="0" applyNumberFormat="1" applyFont="1" applyBorder="1" applyAlignment="1">
      <alignment horizontal="center"/>
    </xf>
    <xf numFmtId="0" fontId="19" fillId="0" borderId="6" xfId="5" applyFont="1" applyFill="1" applyBorder="1" applyAlignment="1">
      <alignment vertical="center" wrapText="1"/>
    </xf>
    <xf numFmtId="0" fontId="12" fillId="0" borderId="6" xfId="5" applyFont="1" applyFill="1" applyBorder="1" applyAlignment="1">
      <alignment horizontal="center" vertical="center" wrapText="1"/>
    </xf>
    <xf numFmtId="0" fontId="4" fillId="0" borderId="0" xfId="5" applyFont="1" applyFill="1"/>
    <xf numFmtId="0" fontId="19" fillId="0" borderId="0" xfId="5" applyFont="1" applyFill="1" applyBorder="1"/>
    <xf numFmtId="3" fontId="19" fillId="0" borderId="0" xfId="5" applyNumberFormat="1" applyFont="1" applyFill="1" applyBorder="1" applyAlignment="1">
      <alignment horizontal="center" vertical="center" wrapText="1"/>
    </xf>
    <xf numFmtId="165" fontId="19" fillId="0" borderId="0" xfId="5" applyNumberFormat="1" applyFont="1" applyFill="1" applyBorder="1" applyAlignment="1">
      <alignment horizontal="center" vertical="center" wrapText="1"/>
    </xf>
    <xf numFmtId="164" fontId="19" fillId="0" borderId="0" xfId="5" applyNumberFormat="1" applyFont="1" applyFill="1" applyBorder="1" applyAlignment="1">
      <alignment horizontal="center" vertical="center" wrapText="1"/>
    </xf>
    <xf numFmtId="0" fontId="8" fillId="0" borderId="0" xfId="5" applyFont="1" applyFill="1" applyBorder="1"/>
    <xf numFmtId="3" fontId="8" fillId="0" borderId="0" xfId="5" applyNumberFormat="1" applyFont="1" applyFill="1" applyBorder="1" applyAlignment="1">
      <alignment horizontal="center" vertical="center" wrapText="1"/>
    </xf>
    <xf numFmtId="165" fontId="8" fillId="0" borderId="0" xfId="5" applyNumberFormat="1" applyFont="1" applyFill="1" applyBorder="1" applyAlignment="1">
      <alignment horizontal="center" vertical="center" wrapText="1"/>
    </xf>
    <xf numFmtId="164" fontId="8" fillId="0" borderId="0" xfId="5" applyNumberFormat="1" applyFont="1" applyFill="1" applyBorder="1" applyAlignment="1">
      <alignment horizontal="center" vertical="center" wrapText="1"/>
    </xf>
    <xf numFmtId="0" fontId="8" fillId="0" borderId="2" xfId="5" applyFont="1" applyFill="1" applyBorder="1"/>
    <xf numFmtId="3" fontId="8" fillId="0" borderId="2" xfId="5" applyNumberFormat="1" applyFont="1" applyFill="1" applyBorder="1" applyAlignment="1">
      <alignment horizontal="center" vertical="center" wrapText="1"/>
    </xf>
    <xf numFmtId="165" fontId="8" fillId="0" borderId="2" xfId="5" applyNumberFormat="1" applyFont="1" applyFill="1" applyBorder="1" applyAlignment="1">
      <alignment horizontal="center" vertical="center" wrapText="1"/>
    </xf>
    <xf numFmtId="164" fontId="8" fillId="0" borderId="2" xfId="5" applyNumberFormat="1" applyFont="1" applyFill="1" applyBorder="1" applyAlignment="1">
      <alignment horizontal="center" vertical="center" wrapText="1"/>
    </xf>
    <xf numFmtId="164" fontId="12" fillId="0" borderId="6" xfId="5" applyNumberFormat="1" applyFont="1" applyFill="1" applyBorder="1" applyAlignment="1">
      <alignment horizontal="center" vertical="center" wrapText="1"/>
    </xf>
    <xf numFmtId="0" fontId="0" fillId="0" borderId="0" xfId="0" applyFill="1" applyAlignment="1">
      <alignment horizontal="center"/>
    </xf>
    <xf numFmtId="0" fontId="5" fillId="0" borderId="6" xfId="5" applyFont="1" applyFill="1" applyBorder="1" applyAlignment="1">
      <alignment horizontal="center" vertical="center" wrapText="1"/>
    </xf>
    <xf numFmtId="0" fontId="8" fillId="0" borderId="0" xfId="5" applyFont="1" applyFill="1"/>
    <xf numFmtId="0" fontId="8" fillId="0" borderId="6" xfId="5" applyFont="1" applyFill="1" applyBorder="1" applyAlignment="1">
      <alignment horizontal="center" vertical="center" wrapText="1"/>
    </xf>
    <xf numFmtId="0" fontId="19" fillId="0" borderId="0" xfId="0" applyFont="1" applyFill="1" applyAlignment="1">
      <alignment horizontal="center"/>
    </xf>
    <xf numFmtId="0" fontId="8" fillId="0" borderId="0" xfId="0" applyFont="1" applyFill="1" applyAlignment="1">
      <alignment horizontal="center"/>
    </xf>
    <xf numFmtId="0" fontId="8" fillId="0" borderId="2" xfId="0" applyFont="1" applyFill="1" applyBorder="1" applyAlignment="1">
      <alignment horizontal="center"/>
    </xf>
    <xf numFmtId="0" fontId="8" fillId="0" borderId="0" xfId="5" applyFont="1" applyFill="1" applyAlignment="1">
      <alignment horizontal="center"/>
    </xf>
    <xf numFmtId="0" fontId="24" fillId="0" borderId="0" xfId="0" applyFont="1" applyFill="1"/>
    <xf numFmtId="0" fontId="19" fillId="0" borderId="2" xfId="5" applyFont="1" applyFill="1" applyBorder="1" applyAlignment="1">
      <alignment vertical="center" wrapText="1"/>
    </xf>
    <xf numFmtId="164" fontId="12" fillId="0" borderId="2" xfId="5" applyNumberFormat="1" applyFont="1" applyFill="1" applyBorder="1" applyAlignment="1">
      <alignment horizontal="center" vertical="center" wrapText="1"/>
    </xf>
    <xf numFmtId="0" fontId="8" fillId="0" borderId="2" xfId="5"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xf numFmtId="0" fontId="9" fillId="0" borderId="0" xfId="4" applyFont="1" applyFill="1" applyBorder="1" applyAlignment="1">
      <alignment vertical="center"/>
    </xf>
    <xf numFmtId="0" fontId="9" fillId="0" borderId="2" xfId="4" applyFont="1" applyFill="1" applyBorder="1" applyAlignment="1">
      <alignment vertical="center"/>
    </xf>
    <xf numFmtId="0" fontId="10" fillId="0" borderId="6" xfId="4" applyFont="1" applyFill="1" applyBorder="1" applyAlignment="1">
      <alignment horizontal="left" vertical="center"/>
    </xf>
    <xf numFmtId="0" fontId="0" fillId="0" borderId="0" xfId="0" applyAlignment="1">
      <alignment horizontal="center"/>
    </xf>
    <xf numFmtId="0" fontId="4" fillId="0" borderId="6" xfId="0" applyFont="1" applyBorder="1"/>
    <xf numFmtId="0" fontId="4" fillId="0" borderId="6" xfId="0" applyFont="1" applyBorder="1" applyAlignment="1">
      <alignment horizontal="center"/>
    </xf>
    <xf numFmtId="0" fontId="4" fillId="0" borderId="6" xfId="0" applyFont="1" applyBorder="1" applyAlignment="1">
      <alignment horizontal="center"/>
    </xf>
    <xf numFmtId="0" fontId="19" fillId="0" borderId="0" xfId="0" applyFont="1"/>
    <xf numFmtId="0" fontId="27" fillId="0" borderId="0" xfId="0" applyFont="1"/>
    <xf numFmtId="0" fontId="43" fillId="0" borderId="0" xfId="0" applyFont="1" applyBorder="1"/>
    <xf numFmtId="0" fontId="44" fillId="0" borderId="0" xfId="0" applyFont="1" applyBorder="1"/>
    <xf numFmtId="0" fontId="44" fillId="0" borderId="0" xfId="0" applyFont="1" applyBorder="1" applyAlignment="1">
      <alignment horizontal="center"/>
    </xf>
    <xf numFmtId="164" fontId="44" fillId="0" borderId="0" xfId="0" applyNumberFormat="1" applyFont="1" applyBorder="1" applyAlignment="1">
      <alignment horizontal="center"/>
    </xf>
    <xf numFmtId="0" fontId="3" fillId="0" borderId="0" xfId="0" applyFont="1" applyBorder="1"/>
    <xf numFmtId="164" fontId="3" fillId="0" borderId="0" xfId="0" applyNumberFormat="1" applyFont="1" applyBorder="1"/>
    <xf numFmtId="0" fontId="36" fillId="0" borderId="0" xfId="0" applyFont="1" applyAlignment="1">
      <alignment vertical="center"/>
    </xf>
    <xf numFmtId="164" fontId="7" fillId="0" borderId="0" xfId="0" applyNumberFormat="1" applyFont="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48" fillId="0" borderId="0" xfId="0" applyFont="1" applyAlignment="1">
      <alignment vertical="center"/>
    </xf>
    <xf numFmtId="0" fontId="4" fillId="0" borderId="0" xfId="0" applyFont="1" applyAlignment="1">
      <alignment horizontal="center"/>
    </xf>
    <xf numFmtId="0" fontId="34" fillId="0" borderId="0" xfId="0" applyFont="1" applyBorder="1" applyAlignment="1">
      <alignment horizontal="center" vertical="center"/>
    </xf>
    <xf numFmtId="3" fontId="5" fillId="0" borderId="0" xfId="0" applyNumberFormat="1" applyFont="1" applyBorder="1" applyAlignment="1">
      <alignment horizontal="center"/>
    </xf>
    <xf numFmtId="0" fontId="5" fillId="0" borderId="6" xfId="5" applyFont="1" applyBorder="1" applyAlignment="1">
      <alignment horizontal="center" vertical="center" wrapText="1"/>
    </xf>
    <xf numFmtId="0" fontId="5" fillId="0" borderId="0" xfId="5" applyFont="1" applyBorder="1" applyAlignment="1">
      <alignment horizontal="center" vertical="center" wrapText="1"/>
    </xf>
    <xf numFmtId="3" fontId="5" fillId="0" borderId="0" xfId="5" applyNumberFormat="1" applyFont="1" applyAlignment="1">
      <alignment horizontal="center"/>
    </xf>
    <xf numFmtId="3" fontId="4" fillId="0" borderId="0" xfId="0" applyNumberFormat="1" applyFont="1"/>
    <xf numFmtId="0" fontId="5" fillId="0" borderId="0" xfId="5" applyFont="1" applyAlignment="1">
      <alignment horizontal="center"/>
    </xf>
    <xf numFmtId="0" fontId="10" fillId="0" borderId="0" xfId="5" applyFont="1" applyAlignment="1">
      <alignment vertical="distributed" wrapText="1"/>
    </xf>
    <xf numFmtId="0" fontId="10" fillId="0" borderId="0" xfId="0" applyFont="1"/>
    <xf numFmtId="0" fontId="10" fillId="0" borderId="0" xfId="8" applyFont="1" applyAlignment="1">
      <alignment vertical="distributed"/>
    </xf>
    <xf numFmtId="0" fontId="10" fillId="0" borderId="0" xfId="8" applyFont="1" applyAlignment="1">
      <alignment vertical="distributed" wrapText="1"/>
    </xf>
    <xf numFmtId="0" fontId="10" fillId="0" borderId="0" xfId="8" applyFont="1"/>
    <xf numFmtId="0" fontId="17" fillId="0" borderId="0" xfId="0" applyFont="1"/>
    <xf numFmtId="0" fontId="27" fillId="0" borderId="0" xfId="0" applyFont="1" applyFill="1"/>
    <xf numFmtId="0" fontId="5" fillId="0" borderId="6" xfId="0" applyFont="1" applyFill="1" applyBorder="1" applyAlignment="1">
      <alignment horizontal="center"/>
    </xf>
    <xf numFmtId="0" fontId="27" fillId="0" borderId="6" xfId="0" applyFont="1" applyFill="1" applyBorder="1" applyAlignment="1">
      <alignment horizontal="center"/>
    </xf>
    <xf numFmtId="0" fontId="27" fillId="0" borderId="0" xfId="5" applyFont="1" applyFill="1"/>
    <xf numFmtId="0" fontId="9" fillId="0" borderId="0" xfId="0" applyFont="1" applyAlignment="1">
      <alignment vertical="top"/>
    </xf>
    <xf numFmtId="0" fontId="10" fillId="0" borderId="0" xfId="5" applyFont="1" applyFill="1" applyAlignment="1">
      <alignment vertical="distributed"/>
    </xf>
    <xf numFmtId="0" fontId="10" fillId="0" borderId="0" xfId="5" applyFont="1" applyFill="1" applyAlignment="1">
      <alignment vertical="distributed" wrapText="1"/>
    </xf>
    <xf numFmtId="0" fontId="8" fillId="0" borderId="0" xfId="0" applyFont="1" applyFill="1"/>
    <xf numFmtId="0" fontId="10" fillId="0" borderId="0" xfId="5" applyFont="1" applyFill="1"/>
    <xf numFmtId="0" fontId="10" fillId="0" borderId="0" xfId="0" applyFont="1" applyFill="1"/>
    <xf numFmtId="0" fontId="17" fillId="0" borderId="0" xfId="0" applyFont="1" applyFill="1"/>
    <xf numFmtId="0" fontId="5" fillId="0" borderId="1" xfId="5" applyFont="1" applyBorder="1"/>
    <xf numFmtId="0" fontId="5" fillId="0" borderId="6" xfId="5" applyFont="1" applyBorder="1" applyAlignment="1">
      <alignment vertical="center"/>
    </xf>
    <xf numFmtId="164" fontId="4" fillId="0" borderId="0" xfId="5" applyNumberFormat="1" applyFont="1" applyAlignment="1">
      <alignment horizontal="center"/>
    </xf>
    <xf numFmtId="164" fontId="5" fillId="0" borderId="0" xfId="5" applyNumberFormat="1" applyFont="1" applyAlignment="1">
      <alignment horizontal="center"/>
    </xf>
    <xf numFmtId="3" fontId="5" fillId="0" borderId="0" xfId="0" applyNumberFormat="1" applyFont="1" applyBorder="1" applyAlignment="1">
      <alignment horizontal="center" vertical="center"/>
    </xf>
    <xf numFmtId="3" fontId="4" fillId="0" borderId="0" xfId="5" applyNumberFormat="1" applyFont="1" applyAlignment="1">
      <alignment horizontal="center" vertical="center"/>
    </xf>
    <xf numFmtId="3" fontId="5" fillId="0" borderId="0" xfId="0" applyNumberFormat="1" applyFont="1" applyAlignment="1">
      <alignment horizontal="center" vertical="center"/>
    </xf>
    <xf numFmtId="3" fontId="5" fillId="0" borderId="0" xfId="5" applyNumberFormat="1" applyFont="1" applyAlignment="1">
      <alignment horizontal="center" vertical="center"/>
    </xf>
    <xf numFmtId="3" fontId="5" fillId="0" borderId="2" xfId="0" applyNumberFormat="1" applyFont="1" applyBorder="1" applyAlignment="1">
      <alignment horizontal="center" vertical="center"/>
    </xf>
    <xf numFmtId="0" fontId="12" fillId="0" borderId="0" xfId="0" applyFont="1" applyAlignment="1">
      <alignment vertical="center"/>
    </xf>
    <xf numFmtId="0" fontId="10" fillId="0" borderId="0" xfId="5" applyFont="1"/>
    <xf numFmtId="0" fontId="13" fillId="0" borderId="0" xfId="0" applyFont="1" applyAlignment="1">
      <alignment vertical="center"/>
    </xf>
    <xf numFmtId="0" fontId="4" fillId="0" borderId="6" xfId="0" applyFont="1" applyBorder="1" applyAlignment="1">
      <alignment horizontal="center" wrapText="1"/>
    </xf>
    <xf numFmtId="0" fontId="4"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10" fillId="0" borderId="0" xfId="8" applyFont="1" applyAlignment="1">
      <alignment horizontal="left" vertical="distributed" wrapText="1"/>
    </xf>
    <xf numFmtId="0" fontId="5" fillId="0" borderId="0" xfId="0"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center"/>
    </xf>
    <xf numFmtId="0" fontId="5" fillId="0" borderId="0" xfId="0" applyFont="1" applyAlignment="1">
      <alignment horizontal="right"/>
    </xf>
    <xf numFmtId="0" fontId="4" fillId="0" borderId="0" xfId="0" applyFont="1" applyBorder="1"/>
    <xf numFmtId="0" fontId="4" fillId="0" borderId="0" xfId="0" applyFont="1" applyAlignment="1">
      <alignment horizontal="right"/>
    </xf>
    <xf numFmtId="0" fontId="13" fillId="0" borderId="1" xfId="0" applyFont="1" applyBorder="1"/>
    <xf numFmtId="0" fontId="13" fillId="0" borderId="2" xfId="0" applyFont="1" applyBorder="1"/>
    <xf numFmtId="0" fontId="12" fillId="0" borderId="2" xfId="0" applyFont="1" applyBorder="1" applyAlignment="1">
      <alignment horizontal="center"/>
    </xf>
    <xf numFmtId="0" fontId="15" fillId="0" borderId="2" xfId="0" applyFont="1" applyBorder="1" applyAlignment="1">
      <alignment horizontal="center" vertical="center"/>
    </xf>
    <xf numFmtId="164" fontId="12" fillId="0" borderId="2" xfId="0" applyNumberFormat="1" applyFont="1" applyBorder="1" applyAlignment="1">
      <alignment horizontal="center"/>
    </xf>
    <xf numFmtId="0" fontId="40" fillId="0" borderId="0" xfId="8" applyFont="1" applyAlignment="1">
      <alignment vertical="distributed"/>
    </xf>
    <xf numFmtId="0" fontId="30" fillId="0" borderId="0" xfId="0" applyFont="1"/>
    <xf numFmtId="0" fontId="40" fillId="0" borderId="0" xfId="0" applyFont="1"/>
    <xf numFmtId="0" fontId="50" fillId="0" borderId="0" xfId="0" applyFont="1"/>
    <xf numFmtId="0" fontId="40" fillId="0" borderId="0" xfId="8" applyFont="1" applyAlignment="1">
      <alignment horizontal="left" vertical="distributed" wrapText="1"/>
    </xf>
    <xf numFmtId="0" fontId="40" fillId="0" borderId="0" xfId="8" applyFont="1"/>
    <xf numFmtId="0" fontId="8" fillId="0" borderId="2" xfId="0" applyFont="1" applyBorder="1"/>
    <xf numFmtId="0" fontId="27" fillId="0" borderId="0" xfId="8" applyFont="1" applyAlignment="1">
      <alignment vertical="distributed"/>
    </xf>
    <xf numFmtId="0" fontId="27" fillId="0" borderId="0" xfId="8" applyFont="1" applyAlignment="1">
      <alignment horizontal="left" vertical="distributed" wrapText="1"/>
    </xf>
    <xf numFmtId="0" fontId="27" fillId="0" borderId="0" xfId="8" applyFont="1"/>
    <xf numFmtId="0" fontId="30" fillId="0" borderId="1" xfId="0" applyFont="1" applyBorder="1"/>
    <xf numFmtId="0" fontId="30" fillId="0" borderId="2" xfId="0" applyFont="1" applyBorder="1"/>
    <xf numFmtId="0" fontId="30" fillId="0" borderId="2" xfId="0" applyFont="1" applyBorder="1" applyAlignment="1">
      <alignment horizontal="center"/>
    </xf>
    <xf numFmtId="164" fontId="13" fillId="0" borderId="1" xfId="0" applyNumberFormat="1" applyFont="1" applyBorder="1" applyAlignment="1">
      <alignment horizontal="center"/>
    </xf>
    <xf numFmtId="0" fontId="20" fillId="0" borderId="0" xfId="0" applyFont="1" applyAlignment="1">
      <alignment horizontal="left"/>
    </xf>
    <xf numFmtId="164" fontId="12" fillId="0" borderId="0" xfId="0" applyNumberFormat="1" applyFont="1" applyBorder="1" applyAlignment="1">
      <alignment horizontal="center"/>
    </xf>
    <xf numFmtId="0" fontId="52" fillId="0" borderId="0" xfId="0" applyFont="1" applyBorder="1" applyAlignment="1">
      <alignment horizontal="center"/>
    </xf>
    <xf numFmtId="0" fontId="52" fillId="0" borderId="0" xfId="0" applyFont="1" applyBorder="1" applyAlignment="1">
      <alignment horizontal="center" vertical="center"/>
    </xf>
    <xf numFmtId="0" fontId="20" fillId="0" borderId="0" xfId="0" applyFont="1" applyBorder="1" applyAlignment="1">
      <alignment horizontal="left"/>
    </xf>
    <xf numFmtId="3" fontId="12" fillId="0" borderId="0" xfId="0" applyNumberFormat="1" applyFont="1" applyBorder="1" applyAlignment="1">
      <alignment horizontal="center"/>
    </xf>
    <xf numFmtId="0" fontId="20" fillId="0" borderId="2" xfId="0" applyFont="1" applyBorder="1" applyAlignment="1">
      <alignment horizontal="left"/>
    </xf>
    <xf numFmtId="0" fontId="4" fillId="0" borderId="0" xfId="0" applyNumberFormat="1" applyFont="1" applyAlignment="1">
      <alignment horizontal="center"/>
    </xf>
    <xf numFmtId="0" fontId="5" fillId="0" borderId="0" xfId="0" applyNumberFormat="1" applyFont="1" applyAlignment="1">
      <alignment horizontal="center"/>
    </xf>
    <xf numFmtId="0" fontId="12" fillId="0" borderId="1" xfId="0" applyFont="1" applyBorder="1"/>
    <xf numFmtId="0" fontId="34" fillId="0" borderId="2" xfId="0" applyFont="1" applyBorder="1" applyAlignment="1">
      <alignment horizontal="center" vertical="center"/>
    </xf>
    <xf numFmtId="0" fontId="4" fillId="0" borderId="0" xfId="6" applyFont="1" applyBorder="1" applyAlignment="1">
      <alignment vertical="center"/>
    </xf>
    <xf numFmtId="0" fontId="5" fillId="0" borderId="0" xfId="6" applyFont="1" applyBorder="1"/>
    <xf numFmtId="0" fontId="6" fillId="0" borderId="0" xfId="6" applyFont="1" applyAlignment="1">
      <alignment vertical="center"/>
    </xf>
    <xf numFmtId="0" fontId="7" fillId="0" borderId="0" xfId="6" applyFont="1" applyAlignment="1">
      <alignment vertical="center"/>
    </xf>
    <xf numFmtId="3" fontId="7" fillId="0" borderId="0" xfId="6" applyNumberFormat="1" applyFont="1" applyAlignment="1">
      <alignment horizontal="center" vertical="center"/>
    </xf>
    <xf numFmtId="0" fontId="7" fillId="0" borderId="2" xfId="6" applyFont="1" applyBorder="1" applyAlignment="1">
      <alignment vertical="center"/>
    </xf>
    <xf numFmtId="0" fontId="4" fillId="6" borderId="0" xfId="6" applyNumberFormat="1" applyFont="1" applyFill="1" applyBorder="1"/>
    <xf numFmtId="10" fontId="4" fillId="0" borderId="0" xfId="6" applyNumberFormat="1" applyFont="1" applyBorder="1"/>
    <xf numFmtId="1" fontId="4" fillId="0" borderId="0" xfId="6" applyNumberFormat="1" applyFont="1" applyBorder="1"/>
    <xf numFmtId="0" fontId="4" fillId="0" borderId="0" xfId="6" applyFont="1" applyBorder="1"/>
    <xf numFmtId="0" fontId="13" fillId="0" borderId="0" xfId="6" applyFont="1" applyAlignment="1">
      <alignment vertical="center"/>
    </xf>
    <xf numFmtId="1" fontId="5" fillId="0" borderId="0" xfId="6" applyNumberFormat="1" applyFont="1"/>
    <xf numFmtId="0" fontId="5" fillId="0" borderId="0" xfId="6"/>
    <xf numFmtId="0" fontId="8" fillId="0" borderId="0" xfId="6" applyFont="1"/>
    <xf numFmtId="164" fontId="5" fillId="0" borderId="0" xfId="6" applyNumberFormat="1" applyAlignment="1">
      <alignment horizontal="center"/>
    </xf>
    <xf numFmtId="0" fontId="8" fillId="0" borderId="2" xfId="6" applyFont="1" applyBorder="1"/>
    <xf numFmtId="164" fontId="5" fillId="0" borderId="2" xfId="6" applyNumberFormat="1" applyBorder="1" applyAlignment="1">
      <alignment horizontal="center"/>
    </xf>
    <xf numFmtId="0" fontId="15" fillId="0" borderId="0" xfId="6" applyFont="1" applyAlignment="1">
      <alignment vertical="center"/>
    </xf>
    <xf numFmtId="164" fontId="5" fillId="0" borderId="0" xfId="6" applyNumberFormat="1" applyBorder="1" applyAlignment="1">
      <alignment horizontal="center"/>
    </xf>
    <xf numFmtId="0" fontId="48" fillId="0" borderId="0" xfId="6" applyFont="1" applyAlignment="1">
      <alignment vertical="center"/>
    </xf>
    <xf numFmtId="0" fontId="14" fillId="0" borderId="0" xfId="6" applyFont="1" applyAlignment="1">
      <alignment vertical="center"/>
    </xf>
    <xf numFmtId="0" fontId="54" fillId="0" borderId="0" xfId="6" applyFont="1"/>
    <xf numFmtId="0" fontId="5" fillId="0" borderId="0" xfId="6" applyFont="1" applyAlignment="1">
      <alignment vertical="center" wrapText="1"/>
    </xf>
    <xf numFmtId="0" fontId="4" fillId="0" borderId="6" xfId="5" applyFont="1" applyBorder="1"/>
    <xf numFmtId="0" fontId="34" fillId="0" borderId="0" xfId="6" applyFont="1" applyAlignment="1">
      <alignment vertical="center" wrapText="1"/>
    </xf>
    <xf numFmtId="9" fontId="5" fillId="0" borderId="0" xfId="5" applyNumberFormat="1" applyFont="1"/>
    <xf numFmtId="9" fontId="5" fillId="0" borderId="0" xfId="5" applyNumberFormat="1" applyFont="1" applyFill="1"/>
    <xf numFmtId="167" fontId="5" fillId="0" borderId="0" xfId="5" applyNumberFormat="1" applyFont="1"/>
    <xf numFmtId="0" fontId="5" fillId="0" borderId="0" xfId="5" quotePrefix="1" applyFont="1"/>
    <xf numFmtId="165" fontId="5" fillId="0" borderId="0" xfId="5" applyNumberFormat="1" applyFont="1"/>
    <xf numFmtId="9" fontId="5" fillId="0" borderId="2" xfId="5" applyNumberFormat="1" applyFont="1" applyBorder="1"/>
    <xf numFmtId="0" fontId="5" fillId="0" borderId="0" xfId="6" applyBorder="1"/>
    <xf numFmtId="0" fontId="4" fillId="0" borderId="6" xfId="6" applyFont="1" applyFill="1" applyBorder="1" applyAlignment="1">
      <alignment vertical="center" wrapText="1"/>
    </xf>
    <xf numFmtId="0" fontId="4" fillId="0" borderId="6" xfId="6" applyFont="1" applyFill="1" applyBorder="1" applyAlignment="1">
      <alignment horizontal="center" vertical="center" wrapText="1"/>
    </xf>
    <xf numFmtId="0" fontId="7" fillId="0" borderId="0" xfId="6" applyFont="1" applyAlignment="1">
      <alignment vertical="center" wrapText="1"/>
    </xf>
    <xf numFmtId="0" fontId="7" fillId="0" borderId="3" xfId="6" applyFont="1" applyBorder="1" applyAlignment="1">
      <alignment vertical="center" wrapText="1"/>
    </xf>
    <xf numFmtId="3" fontId="7" fillId="0" borderId="3" xfId="6" applyNumberFormat="1" applyFont="1" applyBorder="1" applyAlignment="1">
      <alignment horizontal="center" vertical="center"/>
    </xf>
    <xf numFmtId="0" fontId="4" fillId="0" borderId="0" xfId="6" applyFont="1" applyFill="1" applyBorder="1" applyAlignment="1">
      <alignment vertical="center"/>
    </xf>
    <xf numFmtId="0" fontId="5" fillId="0" borderId="0" xfId="6" applyFont="1" applyFill="1" applyBorder="1"/>
    <xf numFmtId="0" fontId="19" fillId="0" borderId="1" xfId="6" applyFont="1" applyFill="1" applyBorder="1" applyAlignment="1">
      <alignment horizontal="left" vertical="center" wrapText="1"/>
    </xf>
    <xf numFmtId="0" fontId="19" fillId="0" borderId="2" xfId="6" applyFont="1" applyFill="1" applyBorder="1" applyAlignment="1">
      <alignment horizontal="left" vertical="center" wrapText="1"/>
    </xf>
    <xf numFmtId="0" fontId="20" fillId="0" borderId="0" xfId="6" applyFont="1" applyFill="1" applyBorder="1" applyAlignment="1">
      <alignment vertical="center"/>
    </xf>
    <xf numFmtId="0" fontId="5" fillId="0" borderId="0" xfId="6" applyFont="1" applyFill="1" applyBorder="1" applyAlignment="1">
      <alignment vertical="center"/>
    </xf>
    <xf numFmtId="0" fontId="4" fillId="0" borderId="0" xfId="6" applyFont="1" applyAlignment="1">
      <alignment vertical="center"/>
    </xf>
    <xf numFmtId="0" fontId="5" fillId="0" borderId="0" xfId="6" applyFont="1" applyFill="1" applyBorder="1" applyAlignment="1">
      <alignment vertical="center" wrapText="1"/>
    </xf>
    <xf numFmtId="0" fontId="5" fillId="0" borderId="2" xfId="6" applyFont="1" applyFill="1" applyBorder="1" applyAlignment="1">
      <alignment vertical="center" wrapText="1"/>
    </xf>
    <xf numFmtId="0" fontId="4" fillId="0" borderId="1" xfId="6" applyFont="1" applyFill="1" applyBorder="1" applyAlignment="1">
      <alignment horizontal="center" vertical="center" wrapText="1"/>
    </xf>
    <xf numFmtId="0" fontId="5" fillId="0" borderId="0" xfId="6" applyFont="1" applyFill="1" applyBorder="1" applyAlignment="1">
      <alignment horizontal="center" vertical="center" wrapText="1"/>
    </xf>
    <xf numFmtId="3" fontId="27" fillId="7" borderId="9" xfId="6" applyNumberFormat="1" applyFont="1" applyFill="1" applyBorder="1" applyAlignment="1">
      <alignment horizontal="center" vertical="center" wrapText="1"/>
    </xf>
    <xf numFmtId="3" fontId="27" fillId="7" borderId="10" xfId="6" applyNumberFormat="1" applyFont="1" applyFill="1" applyBorder="1" applyAlignment="1">
      <alignment horizontal="center" vertical="center" wrapText="1"/>
    </xf>
    <xf numFmtId="0" fontId="5" fillId="0" borderId="2" xfId="6" applyFont="1" applyFill="1" applyBorder="1" applyAlignment="1">
      <alignment horizontal="center" vertical="center" wrapText="1"/>
    </xf>
    <xf numFmtId="3" fontId="27" fillId="7" borderId="11" xfId="6" applyNumberFormat="1" applyFont="1" applyFill="1" applyBorder="1" applyAlignment="1">
      <alignment horizontal="center" vertical="center" wrapText="1"/>
    </xf>
    <xf numFmtId="0" fontId="29" fillId="0" borderId="0" xfId="6" applyFont="1"/>
    <xf numFmtId="0" fontId="30" fillId="0" borderId="0" xfId="6" applyFont="1" applyFill="1" applyBorder="1" applyAlignment="1">
      <alignment vertical="center"/>
    </xf>
    <xf numFmtId="0" fontId="19" fillId="0" borderId="6" xfId="6" applyFont="1" applyBorder="1" applyAlignment="1">
      <alignment vertical="center" wrapText="1"/>
    </xf>
    <xf numFmtId="0" fontId="8" fillId="0" borderId="0" xfId="6" applyFont="1" applyBorder="1" applyAlignment="1">
      <alignment vertical="center" wrapText="1"/>
    </xf>
    <xf numFmtId="0" fontId="8" fillId="0" borderId="2" xfId="6" applyFont="1" applyBorder="1" applyAlignment="1">
      <alignment vertical="center" wrapText="1"/>
    </xf>
    <xf numFmtId="0" fontId="5" fillId="0" borderId="0" xfId="6" applyAlignment="1">
      <alignment vertical="center"/>
    </xf>
    <xf numFmtId="0" fontId="34" fillId="0" borderId="1" xfId="6" applyFont="1" applyBorder="1" applyAlignment="1">
      <alignment vertical="center"/>
    </xf>
    <xf numFmtId="0" fontId="34" fillId="0" borderId="0" xfId="6" applyFont="1" applyAlignment="1">
      <alignment vertical="center"/>
    </xf>
    <xf numFmtId="0" fontId="19" fillId="0" borderId="0" xfId="6" applyFont="1" applyAlignment="1">
      <alignment vertical="center"/>
    </xf>
    <xf numFmtId="0" fontId="55" fillId="0" borderId="0" xfId="0" applyFont="1"/>
    <xf numFmtId="0" fontId="56" fillId="0" borderId="6" xfId="0" applyFont="1" applyBorder="1" applyAlignment="1">
      <alignment horizontal="center" wrapText="1"/>
    </xf>
    <xf numFmtId="0" fontId="56" fillId="0" borderId="0" xfId="0" applyFont="1" applyAlignment="1">
      <alignment horizontal="center"/>
    </xf>
    <xf numFmtId="0" fontId="55" fillId="0" borderId="0" xfId="0" applyFont="1" applyAlignment="1">
      <alignment horizontal="center"/>
    </xf>
    <xf numFmtId="0" fontId="56" fillId="0" borderId="0" xfId="0" applyFont="1" applyAlignment="1">
      <alignment horizontal="left"/>
    </xf>
    <xf numFmtId="0" fontId="57" fillId="0" borderId="0" xfId="0" applyFont="1"/>
    <xf numFmtId="0" fontId="55" fillId="0" borderId="0" xfId="0" applyFont="1" applyAlignment="1">
      <alignment horizontal="left"/>
    </xf>
    <xf numFmtId="0" fontId="58" fillId="0" borderId="0" xfId="0" applyFont="1" applyAlignment="1">
      <alignment vertical="center"/>
    </xf>
    <xf numFmtId="0" fontId="55" fillId="0" borderId="0" xfId="0" applyFont="1" applyBorder="1" applyAlignment="1">
      <alignment horizontal="left"/>
    </xf>
    <xf numFmtId="0" fontId="55" fillId="0" borderId="2" xfId="0" applyFont="1" applyBorder="1" applyAlignment="1">
      <alignment horizontal="left"/>
    </xf>
    <xf numFmtId="0" fontId="59" fillId="0" borderId="0" xfId="8" applyFont="1" applyAlignment="1">
      <alignment vertical="distributed"/>
    </xf>
    <xf numFmtId="0" fontId="12" fillId="0" borderId="0" xfId="0" applyFont="1" applyAlignment="1">
      <alignment vertical="center" wrapText="1"/>
    </xf>
    <xf numFmtId="0" fontId="60" fillId="0" borderId="0" xfId="0" applyFont="1" applyAlignment="1">
      <alignment horizontal="right"/>
    </xf>
    <xf numFmtId="0" fontId="60" fillId="0" borderId="0" xfId="0" applyFont="1"/>
    <xf numFmtId="0" fontId="61" fillId="0" borderId="0" xfId="0" applyFont="1" applyAlignment="1">
      <alignment horizontal="center"/>
    </xf>
    <xf numFmtId="3" fontId="61" fillId="0" borderId="0" xfId="0" applyNumberFormat="1" applyFont="1" applyAlignment="1">
      <alignment horizontal="center"/>
    </xf>
    <xf numFmtId="0" fontId="61" fillId="0" borderId="0" xfId="0" applyFont="1" applyAlignment="1">
      <alignment horizontal="right"/>
    </xf>
    <xf numFmtId="0" fontId="60" fillId="0" borderId="0" xfId="0" applyFont="1" applyAlignment="1">
      <alignment horizontal="center"/>
    </xf>
    <xf numFmtId="164" fontId="60" fillId="0" borderId="0" xfId="0" applyNumberFormat="1" applyFont="1" applyAlignment="1">
      <alignment horizontal="center"/>
    </xf>
    <xf numFmtId="3" fontId="60" fillId="0" borderId="0" xfId="0" applyNumberFormat="1" applyFont="1" applyAlignment="1">
      <alignment horizontal="center"/>
    </xf>
    <xf numFmtId="0" fontId="60" fillId="0" borderId="2" xfId="0" applyFont="1" applyBorder="1" applyAlignment="1">
      <alignment horizontal="center"/>
    </xf>
    <xf numFmtId="0" fontId="8" fillId="0" borderId="0" xfId="0" applyFont="1" applyAlignment="1">
      <alignment vertical="center" wrapText="1"/>
    </xf>
    <xf numFmtId="0" fontId="19"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12" fillId="0" borderId="0" xfId="0" applyFont="1" applyAlignment="1">
      <alignment horizontal="left" wrapText="1"/>
    </xf>
    <xf numFmtId="0" fontId="5" fillId="0" borderId="0" xfId="0" applyFont="1" applyBorder="1" applyAlignment="1">
      <alignment horizontal="center"/>
    </xf>
    <xf numFmtId="0" fontId="12" fillId="0" borderId="0" xfId="0" applyFont="1" applyBorder="1" applyAlignment="1">
      <alignment horizontal="center"/>
    </xf>
    <xf numFmtId="0" fontId="14" fillId="0" borderId="0" xfId="0" applyFont="1" applyAlignment="1">
      <alignment vertical="center"/>
    </xf>
    <xf numFmtId="0" fontId="4" fillId="0" borderId="6" xfId="0" applyFont="1" applyBorder="1" applyAlignment="1">
      <alignment horizontal="center"/>
    </xf>
    <xf numFmtId="0" fontId="0" fillId="0" borderId="0" xfId="0"/>
    <xf numFmtId="3" fontId="10" fillId="0" borderId="0" xfId="8" applyNumberFormat="1" applyFont="1" applyAlignment="1">
      <alignment vertical="distributed" wrapText="1"/>
    </xf>
    <xf numFmtId="165" fontId="7" fillId="0" borderId="0" xfId="0" applyNumberFormat="1" applyFont="1" applyAlignment="1">
      <alignment horizontal="center" vertical="center"/>
    </xf>
    <xf numFmtId="165" fontId="7" fillId="0" borderId="3" xfId="0" applyNumberFormat="1" applyFont="1" applyBorder="1" applyAlignment="1">
      <alignment horizontal="center" vertical="center"/>
    </xf>
    <xf numFmtId="168" fontId="5" fillId="0" borderId="0" xfId="1" applyNumberFormat="1" applyFont="1" applyAlignment="1">
      <alignment horizontal="center"/>
    </xf>
    <xf numFmtId="168" fontId="5" fillId="0" borderId="2" xfId="1" applyNumberFormat="1" applyFont="1" applyBorder="1" applyAlignment="1">
      <alignment horizontal="center"/>
    </xf>
    <xf numFmtId="165" fontId="12" fillId="0" borderId="0" xfId="0" applyNumberFormat="1" applyFont="1" applyAlignment="1">
      <alignment horizontal="center"/>
    </xf>
    <xf numFmtId="164" fontId="34" fillId="0" borderId="0" xfId="0" applyNumberFormat="1" applyFont="1" applyAlignment="1">
      <alignment horizontal="center" vertical="center"/>
    </xf>
    <xf numFmtId="0" fontId="34" fillId="0" borderId="2" xfId="6" applyFont="1" applyBorder="1" applyAlignment="1">
      <alignment vertical="center" wrapText="1"/>
    </xf>
    <xf numFmtId="3" fontId="13" fillId="0" borderId="0" xfId="0" applyNumberFormat="1" applyFont="1" applyBorder="1" applyAlignment="1">
      <alignment horizontal="center"/>
    </xf>
    <xf numFmtId="0" fontId="0" fillId="0" borderId="0" xfId="0" applyFill="1" applyBorder="1"/>
    <xf numFmtId="0" fontId="24" fillId="0" borderId="0" xfId="0" applyFont="1"/>
    <xf numFmtId="0" fontId="15" fillId="0" borderId="0" xfId="0" applyFont="1" applyBorder="1" applyAlignment="1">
      <alignment horizontal="center" vertical="center"/>
    </xf>
    <xf numFmtId="0" fontId="20" fillId="0" borderId="0" xfId="0" applyFont="1" applyBorder="1"/>
    <xf numFmtId="0" fontId="62" fillId="0" borderId="0" xfId="0" applyFont="1"/>
    <xf numFmtId="3"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12" fillId="0" borderId="0" xfId="0" applyFont="1" applyBorder="1" applyAlignment="1">
      <alignment horizontal="left"/>
    </xf>
    <xf numFmtId="0" fontId="63" fillId="0" borderId="0" xfId="0" applyFont="1"/>
    <xf numFmtId="164" fontId="6" fillId="0" borderId="0" xfId="0" applyNumberFormat="1" applyFont="1" applyAlignment="1">
      <alignment horizontal="center" vertical="center"/>
    </xf>
    <xf numFmtId="0" fontId="4" fillId="0" borderId="2" xfId="0" applyFont="1" applyBorder="1" applyAlignment="1">
      <alignment horizontal="center" vertical="center" wrapText="1"/>
    </xf>
    <xf numFmtId="0" fontId="5" fillId="0" borderId="0" xfId="0" applyFont="1" applyBorder="1"/>
    <xf numFmtId="0" fontId="12" fillId="0" borderId="0" xfId="0" applyFont="1" applyAlignment="1">
      <alignment horizontal="left" wrapText="1"/>
    </xf>
    <xf numFmtId="0" fontId="5" fillId="0" borderId="0" xfId="0" applyFont="1" applyAlignment="1">
      <alignment horizontal="center"/>
    </xf>
    <xf numFmtId="0" fontId="8"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8" fillId="0" borderId="1" xfId="0" applyFont="1" applyBorder="1" applyAlignment="1">
      <alignment vertical="center"/>
    </xf>
    <xf numFmtId="0" fontId="5" fillId="0" borderId="2" xfId="5" applyFont="1" applyBorder="1" applyAlignment="1">
      <alignment horizontal="center"/>
    </xf>
    <xf numFmtId="0" fontId="5" fillId="0" borderId="0" xfId="0" applyFont="1" applyBorder="1"/>
    <xf numFmtId="0" fontId="4" fillId="0" borderId="6" xfId="0" applyFont="1" applyBorder="1" applyAlignment="1">
      <alignment horizontal="center"/>
    </xf>
    <xf numFmtId="0" fontId="4" fillId="0" borderId="0" xfId="0" applyFont="1" applyAlignment="1">
      <alignment horizontal="center" vertical="center" wrapText="1"/>
    </xf>
    <xf numFmtId="164" fontId="5" fillId="0" borderId="0" xfId="0" applyNumberFormat="1" applyFont="1" applyAlignment="1">
      <alignment horizontal="center" vertical="center"/>
    </xf>
    <xf numFmtId="0" fontId="4" fillId="0" borderId="0" xfId="0" applyFont="1" applyAlignment="1">
      <alignment horizontal="center" vertical="center"/>
    </xf>
    <xf numFmtId="0" fontId="11" fillId="0" borderId="0" xfId="0" applyFont="1" applyFill="1" applyAlignment="1">
      <alignment horizontal="left" wrapText="1"/>
    </xf>
    <xf numFmtId="0" fontId="11" fillId="0" borderId="0" xfId="0" applyFont="1" applyFill="1" applyAlignment="1">
      <alignment vertical="top" wrapText="1"/>
    </xf>
    <xf numFmtId="0" fontId="5" fillId="0" borderId="0" xfId="0" applyFont="1" applyBorder="1" applyAlignment="1">
      <alignment horizontal="center"/>
    </xf>
    <xf numFmtId="0" fontId="12" fillId="0" borderId="0" xfId="0" applyFont="1" applyBorder="1" applyAlignment="1">
      <alignment horizontal="center"/>
    </xf>
    <xf numFmtId="0" fontId="4" fillId="0" borderId="8" xfId="6" applyFont="1" applyBorder="1" applyAlignment="1">
      <alignment horizontal="center" vertical="center" wrapText="1"/>
    </xf>
    <xf numFmtId="0" fontId="7" fillId="0" borderId="2"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165" fontId="5" fillId="0" borderId="0" xfId="7" applyNumberFormat="1" applyFont="1" applyAlignment="1">
      <alignment horizontal="center"/>
    </xf>
    <xf numFmtId="165" fontId="5" fillId="0" borderId="2" xfId="7" applyNumberFormat="1" applyFont="1" applyBorder="1" applyAlignment="1">
      <alignment horizontal="center"/>
    </xf>
    <xf numFmtId="0" fontId="4" fillId="0" borderId="2" xfId="5" applyFont="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4" fillId="0" borderId="6" xfId="0" applyFont="1" applyBorder="1" applyAlignment="1">
      <alignment horizontal="left" vertical="center"/>
    </xf>
    <xf numFmtId="0" fontId="5" fillId="0" borderId="2" xfId="0" applyFont="1" applyFill="1" applyBorder="1"/>
    <xf numFmtId="0" fontId="5" fillId="0" borderId="2" xfId="0" applyFont="1" applyBorder="1" applyAlignment="1">
      <alignment wrapText="1"/>
    </xf>
    <xf numFmtId="0" fontId="24" fillId="0" borderId="0" xfId="0" applyFont="1" applyBorder="1" applyAlignment="1">
      <alignment vertical="center"/>
    </xf>
    <xf numFmtId="164" fontId="8" fillId="0" borderId="0" xfId="0" applyNumberFormat="1" applyFont="1" applyBorder="1" applyAlignment="1">
      <alignment horizontal="center" vertical="center"/>
    </xf>
    <xf numFmtId="0" fontId="24" fillId="0" borderId="1" xfId="0" applyFont="1" applyBorder="1" applyAlignment="1">
      <alignment vertical="center"/>
    </xf>
    <xf numFmtId="0" fontId="34" fillId="0" borderId="2" xfId="0" applyFont="1" applyBorder="1" applyAlignment="1">
      <alignment vertical="center"/>
    </xf>
    <xf numFmtId="0" fontId="34" fillId="0" borderId="0" xfId="0" applyFont="1" applyBorder="1" applyAlignment="1">
      <alignment vertical="center"/>
    </xf>
    <xf numFmtId="3" fontId="19" fillId="0" borderId="0" xfId="0" applyNumberFormat="1" applyFont="1" applyFill="1"/>
    <xf numFmtId="0" fontId="26" fillId="0" borderId="6" xfId="0" applyFont="1" applyBorder="1" applyAlignment="1">
      <alignment horizontal="center"/>
    </xf>
    <xf numFmtId="0" fontId="4" fillId="0" borderId="0" xfId="0" applyFont="1" applyAlignment="1"/>
    <xf numFmtId="0" fontId="56" fillId="0" borderId="6" xfId="0" applyFont="1" applyBorder="1" applyAlignment="1">
      <alignment horizontal="left"/>
    </xf>
    <xf numFmtId="0" fontId="4" fillId="0" borderId="1" xfId="0" applyFont="1" applyBorder="1" applyAlignment="1"/>
    <xf numFmtId="0" fontId="5" fillId="0" borderId="14" xfId="0" applyFont="1" applyBorder="1" applyAlignment="1">
      <alignment horizontal="center"/>
    </xf>
    <xf numFmtId="0" fontId="5" fillId="0" borderId="15" xfId="0" applyFont="1" applyBorder="1" applyAlignment="1">
      <alignment horizontal="center"/>
    </xf>
    <xf numFmtId="3" fontId="6" fillId="0" borderId="16" xfId="0" applyNumberFormat="1" applyFont="1" applyBorder="1" applyAlignment="1">
      <alignment horizontal="center" vertical="center"/>
    </xf>
    <xf numFmtId="0" fontId="6" fillId="0" borderId="17" xfId="0" applyFont="1" applyBorder="1" applyAlignment="1">
      <alignment horizontal="center" vertical="center"/>
    </xf>
    <xf numFmtId="3" fontId="7" fillId="0" borderId="16" xfId="0" applyNumberFormat="1"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 fontId="7" fillId="0" borderId="14" xfId="0" applyNumberFormat="1" applyFont="1" applyBorder="1" applyAlignment="1">
      <alignment horizontal="center" vertical="center"/>
    </xf>
    <xf numFmtId="0" fontId="5" fillId="0" borderId="14" xfId="0" applyFont="1" applyBorder="1" applyAlignment="1">
      <alignment horizontal="center" wrapText="1"/>
    </xf>
    <xf numFmtId="0" fontId="5" fillId="0" borderId="15" xfId="0" applyFont="1" applyBorder="1" applyAlignment="1">
      <alignment horizontal="center" wrapText="1"/>
    </xf>
    <xf numFmtId="3" fontId="4" fillId="0" borderId="16" xfId="1" applyNumberFormat="1" applyFont="1" applyBorder="1" applyAlignment="1">
      <alignment horizontal="center"/>
    </xf>
    <xf numFmtId="164" fontId="4" fillId="0" borderId="17" xfId="0" applyNumberFormat="1" applyFont="1" applyBorder="1" applyAlignment="1">
      <alignment horizontal="center"/>
    </xf>
    <xf numFmtId="3" fontId="5" fillId="0" borderId="16" xfId="1" applyNumberFormat="1" applyFont="1" applyBorder="1" applyAlignment="1">
      <alignment horizontal="center"/>
    </xf>
    <xf numFmtId="164" fontId="5" fillId="0" borderId="17" xfId="0" applyNumberFormat="1" applyFont="1" applyBorder="1" applyAlignment="1">
      <alignment horizontal="center"/>
    </xf>
    <xf numFmtId="3" fontId="5" fillId="0" borderId="14" xfId="1" applyNumberFormat="1" applyFont="1" applyBorder="1" applyAlignment="1">
      <alignment horizontal="center"/>
    </xf>
    <xf numFmtId="164" fontId="5" fillId="0" borderId="15" xfId="0" applyNumberFormat="1" applyFont="1" applyBorder="1" applyAlignment="1">
      <alignment horizontal="center"/>
    </xf>
    <xf numFmtId="3" fontId="4" fillId="0" borderId="16" xfId="0" applyNumberFormat="1" applyFont="1" applyBorder="1" applyAlignment="1">
      <alignment horizontal="center"/>
    </xf>
    <xf numFmtId="3" fontId="5" fillId="0" borderId="16" xfId="0" applyNumberFormat="1" applyFont="1" applyBorder="1" applyAlignment="1">
      <alignment horizontal="center"/>
    </xf>
    <xf numFmtId="3" fontId="5" fillId="0" borderId="14" xfId="0" applyNumberFormat="1" applyFont="1" applyBorder="1" applyAlignment="1">
      <alignment horizontal="center"/>
    </xf>
    <xf numFmtId="0" fontId="5" fillId="0" borderId="6" xfId="0" applyFont="1" applyBorder="1"/>
    <xf numFmtId="164" fontId="7" fillId="0" borderId="17"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16" xfId="0" applyFont="1" applyBorder="1" applyAlignment="1">
      <alignment horizontal="center" vertical="center"/>
    </xf>
    <xf numFmtId="166" fontId="6" fillId="0" borderId="17" xfId="0" applyNumberFormat="1" applyFont="1" applyBorder="1" applyAlignment="1">
      <alignment horizontal="center" vertical="center"/>
    </xf>
    <xf numFmtId="166" fontId="7" fillId="0" borderId="17" xfId="0" applyNumberFormat="1" applyFont="1" applyBorder="1" applyAlignment="1">
      <alignment horizontal="center" vertical="center"/>
    </xf>
    <xf numFmtId="166" fontId="7" fillId="0" borderId="15" xfId="0" applyNumberFormat="1" applyFont="1" applyBorder="1" applyAlignment="1">
      <alignment horizontal="center" vertical="center"/>
    </xf>
    <xf numFmtId="49" fontId="5" fillId="0" borderId="8" xfId="0" applyNumberFormat="1" applyFont="1" applyBorder="1" applyAlignment="1">
      <alignment horizontal="center"/>
    </xf>
    <xf numFmtId="165" fontId="5" fillId="0" borderId="19" xfId="0" applyNumberFormat="1" applyFont="1" applyBorder="1" applyAlignment="1">
      <alignment horizontal="center"/>
    </xf>
    <xf numFmtId="165" fontId="5" fillId="0" borderId="20" xfId="0" applyNumberFormat="1"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4" fillId="0" borderId="22" xfId="0" applyFont="1" applyBorder="1" applyAlignment="1"/>
    <xf numFmtId="49" fontId="4" fillId="0" borderId="8" xfId="0" applyNumberFormat="1" applyFont="1" applyBorder="1" applyAlignment="1">
      <alignment horizontal="center"/>
    </xf>
    <xf numFmtId="0" fontId="4" fillId="0" borderId="22" xfId="0" applyFont="1" applyBorder="1" applyAlignment="1">
      <alignment horizontal="center" vertical="center" wrapText="1"/>
    </xf>
    <xf numFmtId="0" fontId="5" fillId="0" borderId="17" xfId="0" applyFont="1" applyBorder="1" applyAlignment="1">
      <alignment horizontal="center"/>
    </xf>
    <xf numFmtId="0" fontId="5" fillId="0" borderId="12" xfId="0" applyFont="1" applyBorder="1"/>
    <xf numFmtId="168" fontId="5" fillId="0" borderId="1" xfId="1" applyNumberFormat="1" applyFont="1" applyBorder="1" applyAlignment="1">
      <alignment horizontal="center"/>
    </xf>
    <xf numFmtId="164" fontId="5" fillId="0" borderId="1" xfId="0" applyNumberFormat="1" applyFont="1" applyBorder="1" applyAlignment="1">
      <alignment horizontal="center"/>
    </xf>
    <xf numFmtId="0" fontId="5" fillId="0" borderId="13" xfId="0" applyFont="1" applyBorder="1" applyAlignment="1">
      <alignment horizontal="center"/>
    </xf>
    <xf numFmtId="0" fontId="5" fillId="0" borderId="16" xfId="0" applyFont="1" applyBorder="1"/>
    <xf numFmtId="168" fontId="5" fillId="0" borderId="0" xfId="1" applyNumberFormat="1" applyFont="1" applyBorder="1" applyAlignment="1">
      <alignment horizontal="center"/>
    </xf>
    <xf numFmtId="0" fontId="5" fillId="0" borderId="14" xfId="0" applyFont="1" applyBorder="1"/>
    <xf numFmtId="0" fontId="5" fillId="0" borderId="2" xfId="1" applyNumberFormat="1" applyFont="1" applyBorder="1" applyAlignment="1">
      <alignment horizontal="center"/>
    </xf>
    <xf numFmtId="0" fontId="5" fillId="0" borderId="21" xfId="0" applyFont="1" applyBorder="1"/>
    <xf numFmtId="168" fontId="5" fillId="0" borderId="6" xfId="1" applyNumberFormat="1" applyFont="1" applyBorder="1" applyAlignment="1">
      <alignment horizontal="center"/>
    </xf>
    <xf numFmtId="164" fontId="5" fillId="0" borderId="6" xfId="0" applyNumberFormat="1" applyFont="1" applyBorder="1" applyAlignment="1">
      <alignment horizontal="center"/>
    </xf>
    <xf numFmtId="0" fontId="5" fillId="0" borderId="18" xfId="0" applyFont="1" applyBorder="1"/>
    <xf numFmtId="0" fontId="5" fillId="0" borderId="19" xfId="0" applyFont="1" applyBorder="1"/>
    <xf numFmtId="0" fontId="5" fillId="0" borderId="20" xfId="0" applyFont="1" applyBorder="1"/>
    <xf numFmtId="0" fontId="5" fillId="0" borderId="8" xfId="0" applyFont="1" applyBorder="1"/>
    <xf numFmtId="0" fontId="5" fillId="0" borderId="21" xfId="0" applyFont="1" applyBorder="1" applyAlignment="1">
      <alignment horizontal="center" vertical="center"/>
    </xf>
    <xf numFmtId="0" fontId="5" fillId="0" borderId="22" xfId="0" applyFont="1" applyBorder="1" applyAlignment="1">
      <alignment horizontal="center" vertical="center" wrapText="1"/>
    </xf>
    <xf numFmtId="0" fontId="5" fillId="0" borderId="16" xfId="0" applyFont="1" applyBorder="1" applyAlignment="1">
      <alignment horizontal="center"/>
    </xf>
    <xf numFmtId="164" fontId="5" fillId="0" borderId="0" xfId="0" applyNumberFormat="1" applyFont="1" applyBorder="1" applyAlignment="1">
      <alignment horizontal="center" wrapText="1"/>
    </xf>
    <xf numFmtId="164" fontId="5" fillId="0" borderId="17" xfId="0" applyNumberFormat="1" applyFont="1" applyBorder="1" applyAlignment="1">
      <alignment horizontal="center" wrapText="1"/>
    </xf>
    <xf numFmtId="1" fontId="5" fillId="0" borderId="16" xfId="0" applyNumberFormat="1" applyFont="1" applyBorder="1" applyAlignment="1">
      <alignment horizontal="center"/>
    </xf>
    <xf numFmtId="1" fontId="5" fillId="0" borderId="16" xfId="0" applyNumberFormat="1" applyFont="1" applyBorder="1" applyAlignment="1">
      <alignment horizontal="center" wrapText="1"/>
    </xf>
    <xf numFmtId="1" fontId="5" fillId="0" borderId="14" xfId="0" applyNumberFormat="1" applyFont="1" applyBorder="1" applyAlignment="1">
      <alignment horizontal="center"/>
    </xf>
    <xf numFmtId="0" fontId="4" fillId="0" borderId="21" xfId="0" applyFont="1" applyBorder="1" applyAlignment="1">
      <alignment horizontal="left" vertical="center"/>
    </xf>
    <xf numFmtId="0" fontId="5" fillId="0" borderId="22" xfId="0" applyFont="1" applyBorder="1"/>
    <xf numFmtId="0" fontId="5" fillId="0" borderId="12" xfId="0" applyFont="1" applyFill="1" applyBorder="1"/>
    <xf numFmtId="0" fontId="5" fillId="0" borderId="1" xfId="0" applyFont="1" applyFill="1" applyBorder="1"/>
    <xf numFmtId="0" fontId="5" fillId="0" borderId="1" xfId="0" applyFont="1" applyFill="1" applyBorder="1" applyAlignment="1">
      <alignment horizontal="center"/>
    </xf>
    <xf numFmtId="0" fontId="5" fillId="0" borderId="13" xfId="0" applyFont="1" applyFill="1" applyBorder="1" applyAlignment="1">
      <alignment horizontal="center"/>
    </xf>
    <xf numFmtId="0" fontId="5" fillId="0" borderId="16" xfId="0" applyFont="1" applyFill="1" applyBorder="1"/>
    <xf numFmtId="0" fontId="5" fillId="0" borderId="0" xfId="0" applyFont="1" applyFill="1" applyBorder="1"/>
    <xf numFmtId="0" fontId="5" fillId="0" borderId="0" xfId="0" applyFont="1" applyFill="1" applyBorder="1" applyAlignment="1">
      <alignment horizontal="center"/>
    </xf>
    <xf numFmtId="0" fontId="5" fillId="0" borderId="17" xfId="0" applyFont="1" applyFill="1" applyBorder="1" applyAlignment="1">
      <alignment horizontal="center"/>
    </xf>
    <xf numFmtId="0" fontId="5" fillId="0" borderId="14" xfId="0" applyFont="1" applyFill="1" applyBorder="1"/>
    <xf numFmtId="0" fontId="5" fillId="0" borderId="15" xfId="0" applyFont="1" applyFill="1" applyBorder="1" applyAlignment="1">
      <alignment horizontal="center"/>
    </xf>
    <xf numFmtId="0" fontId="5" fillId="0" borderId="21" xfId="0" applyFont="1" applyFill="1" applyBorder="1"/>
    <xf numFmtId="0" fontId="5" fillId="0" borderId="6" xfId="0" applyFont="1" applyFill="1" applyBorder="1"/>
    <xf numFmtId="0" fontId="5" fillId="0" borderId="22" xfId="0" applyFont="1" applyFill="1" applyBorder="1" applyAlignment="1">
      <alignment horizontal="center"/>
    </xf>
    <xf numFmtId="0" fontId="10" fillId="0" borderId="14" xfId="4"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7" xfId="0" applyBorder="1" applyAlignment="1">
      <alignment vertical="center"/>
    </xf>
    <xf numFmtId="0" fontId="19" fillId="0" borderId="15" xfId="0" applyFont="1" applyBorder="1" applyAlignment="1">
      <alignment horizontal="center" vertical="center"/>
    </xf>
    <xf numFmtId="49"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3" fontId="36" fillId="0" borderId="16" xfId="0" applyNumberFormat="1"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5" fillId="0" borderId="14" xfId="0" applyFont="1" applyBorder="1" applyAlignment="1">
      <alignment horizontal="center" vertical="center"/>
    </xf>
    <xf numFmtId="3" fontId="34" fillId="0" borderId="16" xfId="0" applyNumberFormat="1" applyFont="1" applyBorder="1" applyAlignment="1">
      <alignment horizontal="center" vertical="center"/>
    </xf>
    <xf numFmtId="3" fontId="34" fillId="0" borderId="14"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12" fillId="0" borderId="15" xfId="0" applyFont="1" applyBorder="1" applyAlignment="1">
      <alignment horizontal="center" vertical="center"/>
    </xf>
    <xf numFmtId="0" fontId="14" fillId="0" borderId="16" xfId="0" applyFont="1" applyBorder="1" applyAlignment="1">
      <alignment horizontal="center" vertical="center"/>
    </xf>
    <xf numFmtId="164" fontId="14" fillId="0" borderId="0" xfId="0" applyNumberFormat="1" applyFont="1" applyBorder="1" applyAlignment="1">
      <alignment horizontal="center" vertical="center"/>
    </xf>
    <xf numFmtId="0" fontId="14"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64" fontId="15" fillId="0" borderId="0" xfId="0" applyNumberFormat="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2" fillId="0" borderId="14" xfId="0" applyFont="1" applyBorder="1" applyAlignment="1">
      <alignment horizontal="center" vertical="center"/>
    </xf>
    <xf numFmtId="3" fontId="14" fillId="0" borderId="16" xfId="0" applyNumberFormat="1" applyFont="1" applyBorder="1" applyAlignment="1">
      <alignment horizontal="center" vertical="center"/>
    </xf>
    <xf numFmtId="0" fontId="14" fillId="0" borderId="0" xfId="0" applyFont="1" applyBorder="1" applyAlignment="1">
      <alignment horizontal="center" vertical="center"/>
    </xf>
    <xf numFmtId="3" fontId="15" fillId="0" borderId="16" xfId="0" applyNumberFormat="1" applyFont="1" applyBorder="1" applyAlignment="1">
      <alignment horizontal="center" vertical="center"/>
    </xf>
    <xf numFmtId="166" fontId="14" fillId="0" borderId="0" xfId="0" applyNumberFormat="1" applyFont="1" applyBorder="1" applyAlignment="1">
      <alignment horizontal="center" vertical="center"/>
    </xf>
    <xf numFmtId="0" fontId="7" fillId="0" borderId="15" xfId="0" applyFont="1" applyBorder="1" applyAlignment="1">
      <alignment vertical="center"/>
    </xf>
    <xf numFmtId="164" fontId="5" fillId="0" borderId="16" xfId="0" applyNumberFormat="1" applyFont="1" applyBorder="1" applyAlignment="1">
      <alignment horizontal="center"/>
    </xf>
    <xf numFmtId="164" fontId="5" fillId="0" borderId="14" xfId="0" applyNumberFormat="1" applyFont="1" applyBorder="1" applyAlignment="1">
      <alignment horizontal="center"/>
    </xf>
    <xf numFmtId="0" fontId="27" fillId="0" borderId="15" xfId="0" applyFont="1" applyBorder="1" applyAlignment="1">
      <alignment horizontal="center"/>
    </xf>
    <xf numFmtId="164" fontId="27" fillId="0" borderId="17" xfId="0" applyNumberFormat="1" applyFont="1" applyBorder="1" applyAlignment="1">
      <alignment horizontal="center"/>
    </xf>
    <xf numFmtId="164" fontId="27" fillId="0" borderId="15" xfId="0" applyNumberFormat="1" applyFont="1" applyBorder="1" applyAlignment="1">
      <alignment horizontal="center"/>
    </xf>
    <xf numFmtId="0" fontId="46" fillId="3" borderId="0" xfId="0" applyFont="1" applyFill="1" applyAlignment="1">
      <alignment vertical="center"/>
    </xf>
    <xf numFmtId="0" fontId="4" fillId="8" borderId="1" xfId="0" applyFont="1" applyFill="1" applyBorder="1" applyAlignment="1"/>
    <xf numFmtId="0" fontId="14" fillId="0" borderId="1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3" fontId="36" fillId="0" borderId="17" xfId="0" applyNumberFormat="1" applyFont="1" applyBorder="1" applyAlignment="1">
      <alignment horizontal="center" vertical="center"/>
    </xf>
    <xf numFmtId="3" fontId="34" fillId="0" borderId="17" xfId="0" applyNumberFormat="1" applyFont="1" applyBorder="1" applyAlignment="1">
      <alignment horizontal="center" vertical="center"/>
    </xf>
    <xf numFmtId="3" fontId="34" fillId="0" borderId="15" xfId="0" applyNumberFormat="1" applyFont="1" applyBorder="1" applyAlignment="1">
      <alignment horizontal="center" vertical="center"/>
    </xf>
    <xf numFmtId="0" fontId="5" fillId="0" borderId="21" xfId="0" applyFont="1" applyFill="1" applyBorder="1" applyAlignment="1">
      <alignment horizontal="center"/>
    </xf>
    <xf numFmtId="3" fontId="19" fillId="0" borderId="0"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8" fillId="0" borderId="0"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8" fillId="0" borderId="2"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32" fillId="5" borderId="6" xfId="0" applyFont="1" applyFill="1" applyBorder="1" applyAlignment="1"/>
    <xf numFmtId="0" fontId="32" fillId="4" borderId="6" xfId="0" applyFont="1" applyFill="1" applyBorder="1" applyAlignment="1"/>
    <xf numFmtId="0" fontId="32" fillId="5" borderId="2" xfId="0" applyFont="1" applyFill="1" applyBorder="1" applyAlignment="1"/>
    <xf numFmtId="0" fontId="12" fillId="0" borderId="14" xfId="0" applyFont="1" applyBorder="1" applyAlignment="1">
      <alignment horizontal="center"/>
    </xf>
    <xf numFmtId="0" fontId="12" fillId="0" borderId="15" xfId="0" applyFont="1" applyBorder="1" applyAlignment="1">
      <alignment horizontal="center"/>
    </xf>
    <xf numFmtId="3" fontId="13" fillId="0" borderId="16" xfId="0" applyNumberFormat="1" applyFont="1" applyBorder="1" applyAlignment="1">
      <alignment horizontal="center"/>
    </xf>
    <xf numFmtId="0" fontId="13" fillId="0" borderId="0" xfId="0" applyFont="1" applyBorder="1" applyAlignment="1">
      <alignment horizontal="center"/>
    </xf>
    <xf numFmtId="0" fontId="12" fillId="0" borderId="16" xfId="0" applyFont="1" applyBorder="1" applyAlignment="1">
      <alignment horizontal="center"/>
    </xf>
    <xf numFmtId="3" fontId="12" fillId="0" borderId="16" xfId="0" applyNumberFormat="1" applyFont="1" applyBorder="1" applyAlignment="1">
      <alignment horizontal="center"/>
    </xf>
    <xf numFmtId="164" fontId="13" fillId="0" borderId="0" xfId="0" applyNumberFormat="1" applyFont="1" applyBorder="1" applyAlignment="1">
      <alignment horizontal="center"/>
    </xf>
    <xf numFmtId="3" fontId="12" fillId="0" borderId="14" xfId="0" applyNumberFormat="1" applyFont="1" applyBorder="1" applyAlignment="1">
      <alignment horizontal="center"/>
    </xf>
    <xf numFmtId="0" fontId="5" fillId="0" borderId="21" xfId="0" applyFont="1" applyBorder="1" applyAlignment="1">
      <alignment horizontal="center"/>
    </xf>
    <xf numFmtId="164" fontId="4" fillId="0" borderId="0" xfId="0" applyNumberFormat="1" applyFont="1" applyBorder="1" applyAlignment="1">
      <alignment horizontal="center"/>
    </xf>
    <xf numFmtId="0" fontId="4" fillId="0" borderId="17" xfId="0" applyFont="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3" fontId="13" fillId="0" borderId="12" xfId="0" applyNumberFormat="1" applyFont="1" applyBorder="1" applyAlignment="1">
      <alignment horizontal="center"/>
    </xf>
    <xf numFmtId="0" fontId="51" fillId="0" borderId="13" xfId="0" applyFont="1" applyBorder="1" applyAlignment="1">
      <alignment horizontal="center"/>
    </xf>
    <xf numFmtId="0" fontId="52" fillId="0" borderId="17" xfId="0" applyFont="1" applyBorder="1" applyAlignment="1">
      <alignment horizontal="center"/>
    </xf>
    <xf numFmtId="0" fontId="52" fillId="0" borderId="15" xfId="0" applyFont="1" applyBorder="1" applyAlignment="1">
      <alignment horizontal="center"/>
    </xf>
    <xf numFmtId="0" fontId="51" fillId="0" borderId="13" xfId="0" applyFont="1" applyBorder="1" applyAlignment="1">
      <alignment horizontal="center" vertical="center"/>
    </xf>
    <xf numFmtId="0" fontId="52" fillId="0" borderId="17" xfId="0" applyFont="1" applyBorder="1" applyAlignment="1">
      <alignment horizontal="center" vertical="center"/>
    </xf>
    <xf numFmtId="0" fontId="52" fillId="0" borderId="15" xfId="0" applyFont="1" applyBorder="1" applyAlignment="1">
      <alignment horizontal="center" vertical="center"/>
    </xf>
    <xf numFmtId="0" fontId="8" fillId="0" borderId="8" xfId="6" applyFont="1" applyFill="1" applyBorder="1" applyAlignment="1">
      <alignment vertical="center" wrapText="1"/>
    </xf>
    <xf numFmtId="0" fontId="10" fillId="0" borderId="8" xfId="6" applyFont="1" applyFill="1" applyBorder="1" applyAlignment="1">
      <alignment wrapText="1"/>
    </xf>
    <xf numFmtId="165" fontId="5" fillId="0" borderId="0" xfId="2" applyNumberFormat="1" applyFont="1" applyFill="1"/>
    <xf numFmtId="0" fontId="27" fillId="0" borderId="1" xfId="0" applyFont="1" applyFill="1" applyBorder="1" applyAlignment="1">
      <alignment horizontal="center"/>
    </xf>
    <xf numFmtId="0" fontId="27" fillId="0" borderId="0" xfId="0" applyFont="1" applyFill="1" applyBorder="1" applyAlignment="1">
      <alignment horizontal="center"/>
    </xf>
    <xf numFmtId="0" fontId="27" fillId="0" borderId="2" xfId="0" applyFont="1" applyFill="1" applyBorder="1" applyAlignment="1">
      <alignment horizontal="center"/>
    </xf>
    <xf numFmtId="0" fontId="4" fillId="0" borderId="6" xfId="0" applyFont="1" applyBorder="1" applyAlignment="1">
      <alignment horizontal="center"/>
    </xf>
    <xf numFmtId="0" fontId="10" fillId="0" borderId="2" xfId="4" applyFont="1" applyFill="1" applyBorder="1" applyAlignment="1">
      <alignment horizontal="center" vertical="center"/>
    </xf>
    <xf numFmtId="0" fontId="19" fillId="0" borderId="0" xfId="0" applyFont="1" applyBorder="1" applyAlignment="1">
      <alignment horizontal="center" vertical="center"/>
    </xf>
    <xf numFmtId="0" fontId="10" fillId="0" borderId="1" xfId="4" applyFont="1" applyFill="1" applyBorder="1" applyAlignment="1">
      <alignment horizontal="left" vertical="center"/>
    </xf>
    <xf numFmtId="0" fontId="10" fillId="0" borderId="0" xfId="4" applyFont="1" applyFill="1" applyBorder="1" applyAlignment="1">
      <alignment horizontal="left" vertical="center"/>
    </xf>
    <xf numFmtId="0" fontId="0" fillId="0" borderId="0" xfId="0"/>
    <xf numFmtId="0" fontId="8" fillId="0" borderId="3" xfId="0"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center" vertical="center"/>
    </xf>
    <xf numFmtId="164" fontId="8" fillId="0" borderId="3"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8" fillId="0" borderId="7" xfId="0" applyFont="1" applyBorder="1" applyAlignment="1">
      <alignment horizontal="center" vertical="center"/>
    </xf>
    <xf numFmtId="0" fontId="19" fillId="0" borderId="3" xfId="0" applyFont="1" applyBorder="1" applyAlignment="1">
      <alignment horizontal="center" vertical="center"/>
    </xf>
    <xf numFmtId="164" fontId="19" fillId="0" borderId="3" xfId="0" applyNumberFormat="1" applyFont="1" applyBorder="1" applyAlignment="1">
      <alignment horizontal="center" vertical="center"/>
    </xf>
    <xf numFmtId="0" fontId="0" fillId="0" borderId="3" xfId="0" applyBorder="1" applyAlignment="1">
      <alignment horizontal="right"/>
    </xf>
    <xf numFmtId="0" fontId="19" fillId="0" borderId="0" xfId="0" applyFont="1" applyAlignment="1">
      <alignment horizontal="center" vertical="center"/>
    </xf>
    <xf numFmtId="164" fontId="19" fillId="0" borderId="0" xfId="0" applyNumberFormat="1" applyFont="1" applyAlignment="1">
      <alignment horizontal="center" vertical="center"/>
    </xf>
    <xf numFmtId="0" fontId="8" fillId="0" borderId="7" xfId="0" applyFont="1" applyFill="1" applyBorder="1" applyAlignment="1">
      <alignment horizontal="center" vertical="center"/>
    </xf>
    <xf numFmtId="2" fontId="8" fillId="0" borderId="7" xfId="0" applyNumberFormat="1" applyFont="1" applyFill="1" applyBorder="1" applyAlignment="1">
      <alignment horizontal="center" vertical="center"/>
    </xf>
    <xf numFmtId="164" fontId="8" fillId="0" borderId="7" xfId="0" applyNumberFormat="1" applyFont="1" applyFill="1" applyBorder="1" applyAlignment="1">
      <alignment horizontal="center" vertical="center"/>
    </xf>
    <xf numFmtId="0" fontId="20" fillId="0" borderId="0" xfId="0" applyFont="1" applyFill="1"/>
    <xf numFmtId="0" fontId="12" fillId="0" borderId="0" xfId="0" applyFont="1" applyAlignment="1">
      <alignment horizontal="center"/>
    </xf>
    <xf numFmtId="164" fontId="12" fillId="0" borderId="0" xfId="0" applyNumberFormat="1" applyFont="1" applyAlignment="1">
      <alignment horizontal="center"/>
    </xf>
    <xf numFmtId="3" fontId="12" fillId="0" borderId="0" xfId="0" applyNumberFormat="1" applyFont="1" applyAlignment="1">
      <alignment horizontal="center"/>
    </xf>
    <xf numFmtId="3" fontId="13" fillId="0" borderId="0" xfId="0" applyNumberFormat="1" applyFont="1" applyFill="1" applyAlignment="1">
      <alignment horizontal="center"/>
    </xf>
    <xf numFmtId="164" fontId="13" fillId="0" borderId="0" xfId="0" applyNumberFormat="1" applyFont="1" applyFill="1" applyAlignment="1">
      <alignment horizontal="center"/>
    </xf>
    <xf numFmtId="3" fontId="12" fillId="0" borderId="0" xfId="0" applyNumberFormat="1" applyFont="1" applyFill="1" applyAlignment="1">
      <alignment horizontal="center"/>
    </xf>
    <xf numFmtId="164" fontId="12" fillId="0" borderId="0" xfId="0" applyNumberFormat="1" applyFont="1" applyFill="1" applyAlignment="1">
      <alignment horizontal="center"/>
    </xf>
    <xf numFmtId="0" fontId="12" fillId="0" borderId="0" xfId="0" applyFont="1" applyFill="1" applyAlignment="1">
      <alignment horizontal="center"/>
    </xf>
    <xf numFmtId="0" fontId="12" fillId="0" borderId="2" xfId="0" applyFont="1" applyFill="1" applyBorder="1" applyAlignment="1">
      <alignment horizontal="center"/>
    </xf>
    <xf numFmtId="164" fontId="12" fillId="0" borderId="2" xfId="0" applyNumberFormat="1" applyFont="1" applyFill="1" applyBorder="1" applyAlignment="1">
      <alignment horizontal="center"/>
    </xf>
    <xf numFmtId="0" fontId="15" fillId="0" borderId="2" xfId="0" applyFont="1" applyFill="1" applyBorder="1" applyAlignment="1">
      <alignment horizontal="center" vertical="center"/>
    </xf>
    <xf numFmtId="0" fontId="14" fillId="0" borderId="13"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3" xfId="0" applyFont="1" applyFill="1" applyBorder="1" applyAlignment="1">
      <alignment horizontal="center" vertical="center"/>
    </xf>
    <xf numFmtId="3" fontId="6" fillId="0" borderId="0" xfId="6" applyNumberFormat="1" applyFont="1" applyFill="1" applyAlignment="1">
      <alignment horizontal="center" vertical="center"/>
    </xf>
    <xf numFmtId="165" fontId="6" fillId="0" borderId="0" xfId="6" applyNumberFormat="1" applyFont="1" applyFill="1" applyAlignment="1">
      <alignment horizontal="center" vertical="center"/>
    </xf>
    <xf numFmtId="0" fontId="7" fillId="0" borderId="0" xfId="6" applyFont="1" applyFill="1" applyAlignment="1">
      <alignment horizontal="center" vertical="center"/>
    </xf>
    <xf numFmtId="165" fontId="7" fillId="0" borderId="0" xfId="6" applyNumberFormat="1" applyFont="1" applyFill="1" applyAlignment="1">
      <alignment horizontal="center" vertical="center"/>
    </xf>
    <xf numFmtId="3" fontId="7" fillId="0" borderId="0" xfId="6" applyNumberFormat="1" applyFont="1" applyFill="1" applyAlignment="1">
      <alignment horizontal="center" vertical="center"/>
    </xf>
    <xf numFmtId="165" fontId="7" fillId="0" borderId="2" xfId="6" applyNumberFormat="1" applyFont="1" applyFill="1" applyBorder="1" applyAlignment="1">
      <alignment horizontal="center" vertical="center"/>
    </xf>
    <xf numFmtId="3" fontId="7" fillId="0" borderId="2" xfId="6" applyNumberFormat="1" applyFont="1" applyFill="1" applyBorder="1" applyAlignment="1">
      <alignment horizontal="center" vertical="center"/>
    </xf>
    <xf numFmtId="3" fontId="6" fillId="0" borderId="12" xfId="6" applyNumberFormat="1" applyFont="1" applyFill="1" applyBorder="1" applyAlignment="1">
      <alignment horizontal="center" vertical="center"/>
    </xf>
    <xf numFmtId="0" fontId="7" fillId="0" borderId="16" xfId="6" applyFont="1" applyFill="1" applyBorder="1" applyAlignment="1">
      <alignment horizontal="center" vertical="center"/>
    </xf>
    <xf numFmtId="0" fontId="7" fillId="0" borderId="14" xfId="6" applyFont="1" applyFill="1" applyBorder="1" applyAlignment="1">
      <alignment horizontal="center" vertical="center"/>
    </xf>
    <xf numFmtId="165" fontId="6" fillId="0" borderId="13" xfId="6" applyNumberFormat="1" applyFont="1" applyFill="1" applyBorder="1" applyAlignment="1">
      <alignment horizontal="center" vertical="center"/>
    </xf>
    <xf numFmtId="165" fontId="7" fillId="0" borderId="17" xfId="6" applyNumberFormat="1" applyFont="1" applyFill="1" applyBorder="1" applyAlignment="1">
      <alignment horizontal="center" vertical="center"/>
    </xf>
    <xf numFmtId="165" fontId="7" fillId="0" borderId="15" xfId="6" applyNumberFormat="1" applyFont="1" applyFill="1" applyBorder="1" applyAlignment="1">
      <alignment horizontal="center" vertical="center"/>
    </xf>
    <xf numFmtId="0" fontId="12" fillId="0" borderId="0" xfId="0" applyFont="1" applyFill="1"/>
    <xf numFmtId="0" fontId="12" fillId="0" borderId="0" xfId="6" applyFont="1" applyFill="1" applyBorder="1" applyAlignment="1">
      <alignment horizontal="left"/>
    </xf>
    <xf numFmtId="0" fontId="12" fillId="0" borderId="0" xfId="6" applyFont="1" applyFill="1"/>
    <xf numFmtId="0" fontId="12" fillId="0" borderId="0" xfId="5" applyFont="1" applyFill="1"/>
    <xf numFmtId="3" fontId="14" fillId="0" borderId="16"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0" fontId="14" fillId="0" borderId="17" xfId="0" applyFont="1" applyFill="1" applyBorder="1" applyAlignment="1">
      <alignment horizontal="center" vertical="center"/>
    </xf>
    <xf numFmtId="0" fontId="14" fillId="0" borderId="0" xfId="0" applyFont="1" applyFill="1" applyBorder="1" applyAlignment="1">
      <alignment horizontal="center" vertical="center"/>
    </xf>
    <xf numFmtId="166" fontId="14" fillId="0" borderId="0" xfId="0" applyNumberFormat="1" applyFont="1" applyFill="1" applyBorder="1" applyAlignment="1">
      <alignment horizontal="center" vertical="center"/>
    </xf>
    <xf numFmtId="0" fontId="15" fillId="0" borderId="16" xfId="0" applyFont="1" applyFill="1" applyBorder="1" applyAlignment="1">
      <alignment horizontal="center" vertical="center"/>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0" fontId="15" fillId="0" borderId="16" xfId="0" quotePrefix="1" applyFont="1" applyFill="1" applyBorder="1" applyAlignment="1">
      <alignment horizontal="center" vertical="center"/>
    </xf>
    <xf numFmtId="0" fontId="15" fillId="0" borderId="14" xfId="0" applyFont="1" applyFill="1" applyBorder="1" applyAlignment="1">
      <alignment horizontal="center" vertical="center"/>
    </xf>
    <xf numFmtId="0" fontId="12" fillId="0" borderId="0" xfId="0" applyFont="1" applyAlignment="1">
      <alignment horizontal="left" wrapText="1"/>
    </xf>
    <xf numFmtId="0" fontId="4" fillId="0" borderId="0" xfId="0" applyFont="1" applyAlignment="1">
      <alignment horizontal="center"/>
    </xf>
    <xf numFmtId="0" fontId="12" fillId="0" borderId="0" xfId="0" applyFont="1" applyAlignment="1">
      <alignment horizontal="left" vertical="top" wrapText="1"/>
    </xf>
    <xf numFmtId="0" fontId="4" fillId="0" borderId="13" xfId="0" applyFont="1" applyBorder="1" applyAlignment="1">
      <alignment horizontal="center" vertical="top"/>
    </xf>
    <xf numFmtId="0" fontId="4" fillId="0" borderId="15" xfId="0" applyFont="1" applyBorder="1" applyAlignment="1">
      <alignment horizontal="center" vertical="top"/>
    </xf>
    <xf numFmtId="0" fontId="4" fillId="0" borderId="12" xfId="0" applyFont="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xf>
    <xf numFmtId="0" fontId="4" fillId="0" borderId="6" xfId="0" applyFont="1" applyBorder="1" applyAlignment="1">
      <alignment horizontal="center"/>
    </xf>
    <xf numFmtId="0" fontId="4" fillId="0" borderId="22"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5" fillId="0" borderId="12" xfId="0" applyFont="1" applyBorder="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2" fillId="0" borderId="0" xfId="5" applyFont="1" applyAlignment="1">
      <alignment horizontal="left" vertical="center" wrapText="1"/>
    </xf>
    <xf numFmtId="0" fontId="5" fillId="0" borderId="21" xfId="0" applyFont="1" applyBorder="1" applyAlignment="1">
      <alignment horizontal="center"/>
    </xf>
    <xf numFmtId="0" fontId="5" fillId="0" borderId="6" xfId="0" applyFont="1" applyBorder="1" applyAlignment="1">
      <alignment horizontal="center"/>
    </xf>
    <xf numFmtId="0" fontId="5" fillId="0" borderId="22" xfId="0" applyFont="1" applyBorder="1" applyAlignment="1">
      <alignment horizontal="center"/>
    </xf>
    <xf numFmtId="0" fontId="5" fillId="0" borderId="16"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12" fillId="0" borderId="0" xfId="0" applyFont="1" applyAlignment="1">
      <alignment horizontal="left"/>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0" xfId="0" applyFont="1" applyBorder="1" applyAlignment="1">
      <alignment horizontal="left" wrapText="1"/>
    </xf>
    <xf numFmtId="0" fontId="5" fillId="0" borderId="12"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5" fillId="0" borderId="12" xfId="0" applyFont="1" applyBorder="1" applyAlignment="1">
      <alignment horizontal="left" vertical="center"/>
    </xf>
    <xf numFmtId="0" fontId="5" fillId="0" borderId="16" xfId="0" applyFont="1" applyBorder="1" applyAlignment="1">
      <alignment horizontal="left" vertical="center"/>
    </xf>
    <xf numFmtId="0" fontId="5" fillId="0" borderId="14" xfId="0" applyFont="1" applyBorder="1" applyAlignment="1">
      <alignment horizontal="lef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3"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15" xfId="4"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9" fillId="0" borderId="1" xfId="4" applyFont="1" applyFill="1" applyBorder="1" applyAlignment="1">
      <alignment horizontal="left" vertical="center" wrapText="1"/>
    </xf>
    <xf numFmtId="0" fontId="9" fillId="0" borderId="2" xfId="4" applyFont="1" applyFill="1" applyBorder="1" applyAlignment="1">
      <alignment horizontal="left" vertical="center" wrapText="1"/>
    </xf>
    <xf numFmtId="0" fontId="4" fillId="0" borderId="1" xfId="5" applyFont="1" applyBorder="1" applyAlignment="1">
      <alignment horizontal="center"/>
    </xf>
    <xf numFmtId="0" fontId="20" fillId="0" borderId="0" xfId="5" applyFont="1" applyAlignment="1">
      <alignment horizontal="left" vertical="center" wrapText="1"/>
    </xf>
    <xf numFmtId="0" fontId="4" fillId="0" borderId="1" xfId="5" applyFont="1" applyBorder="1" applyAlignment="1">
      <alignment horizontal="left" vertical="center"/>
    </xf>
    <xf numFmtId="0" fontId="4" fillId="0" borderId="2" xfId="5" applyFont="1" applyBorder="1" applyAlignment="1">
      <alignment horizontal="left" vertical="center"/>
    </xf>
    <xf numFmtId="0" fontId="13" fillId="0" borderId="0" xfId="0" applyFont="1" applyAlignment="1">
      <alignment horizontal="left" wrapText="1"/>
    </xf>
    <xf numFmtId="0" fontId="4" fillId="2" borderId="6"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0" borderId="0" xfId="0" applyFont="1" applyBorder="1" applyAlignment="1">
      <alignment horizontal="center" vertical="center"/>
    </xf>
    <xf numFmtId="0" fontId="16" fillId="0" borderId="1" xfId="4" applyFont="1" applyFill="1" applyBorder="1" applyAlignment="1">
      <alignment horizontal="left" vertical="center"/>
    </xf>
    <xf numFmtId="0" fontId="16" fillId="0" borderId="2" xfId="4" applyFont="1" applyFill="1" applyBorder="1" applyAlignment="1">
      <alignment horizontal="left" vertical="center"/>
    </xf>
    <xf numFmtId="0" fontId="16"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4" xfId="4" applyFont="1" applyFill="1" applyBorder="1" applyAlignment="1">
      <alignment horizontal="left" vertical="center"/>
    </xf>
    <xf numFmtId="0" fontId="17" fillId="0" borderId="3" xfId="4" applyFont="1" applyFill="1" applyBorder="1" applyAlignment="1">
      <alignment horizontal="left" vertical="center"/>
    </xf>
    <xf numFmtId="0" fontId="17" fillId="0" borderId="0" xfId="4" applyFont="1" applyFill="1" applyBorder="1" applyAlignment="1">
      <alignment horizontal="left" vertical="center"/>
    </xf>
    <xf numFmtId="0" fontId="14" fillId="0" borderId="0" xfId="0" applyFont="1" applyAlignment="1">
      <alignment vertical="center" wrapText="1"/>
    </xf>
    <xf numFmtId="0" fontId="19" fillId="0" borderId="0" xfId="0" applyFont="1" applyAlignment="1">
      <alignment horizontal="left" wrapText="1"/>
    </xf>
    <xf numFmtId="3" fontId="4" fillId="2" borderId="6" xfId="5"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3" fontId="19" fillId="2" borderId="2" xfId="5"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21" xfId="0" applyFont="1" applyBorder="1" applyAlignment="1">
      <alignment horizontal="center"/>
    </xf>
    <xf numFmtId="0" fontId="19" fillId="0" borderId="6" xfId="0" applyFont="1" applyBorder="1" applyAlignment="1">
      <alignment horizontal="center"/>
    </xf>
    <xf numFmtId="0" fontId="19" fillId="0" borderId="22" xfId="0" applyFont="1" applyBorder="1" applyAlignment="1">
      <alignment horizontal="center"/>
    </xf>
    <xf numFmtId="0" fontId="12" fillId="0" borderId="12" xfId="0" applyFont="1" applyBorder="1" applyAlignment="1">
      <alignment horizontal="center"/>
    </xf>
    <xf numFmtId="0" fontId="12" fillId="0" borderId="1" xfId="0" applyFont="1" applyBorder="1" applyAlignment="1">
      <alignment horizontal="center"/>
    </xf>
    <xf numFmtId="0" fontId="12" fillId="0" borderId="13" xfId="0" applyFont="1" applyBorder="1" applyAlignment="1">
      <alignment horizontal="center"/>
    </xf>
    <xf numFmtId="0" fontId="10" fillId="0" borderId="1" xfId="4" applyFont="1" applyFill="1" applyBorder="1" applyAlignment="1">
      <alignment horizontal="left" vertical="center"/>
    </xf>
    <xf numFmtId="0" fontId="10" fillId="0" borderId="2" xfId="4" applyFont="1" applyFill="1" applyBorder="1" applyAlignment="1">
      <alignment horizontal="left" vertical="center"/>
    </xf>
    <xf numFmtId="0" fontId="9" fillId="0" borderId="1" xfId="4" applyFont="1" applyFill="1" applyBorder="1" applyAlignment="1">
      <alignment horizontal="left" vertical="center"/>
    </xf>
    <xf numFmtId="0" fontId="9" fillId="0" borderId="2" xfId="4" applyFont="1" applyFill="1" applyBorder="1" applyAlignment="1">
      <alignment horizontal="left" vertical="center"/>
    </xf>
    <xf numFmtId="0" fontId="10" fillId="0" borderId="0" xfId="4" applyFont="1" applyFill="1" applyBorder="1" applyAlignment="1">
      <alignment horizontal="left" vertical="center"/>
    </xf>
    <xf numFmtId="0" fontId="43" fillId="0" borderId="0" xfId="0" applyFont="1" applyBorder="1" applyAlignment="1">
      <alignment horizontal="center"/>
    </xf>
    <xf numFmtId="0" fontId="6" fillId="0" borderId="4" xfId="0" applyFont="1" applyBorder="1" applyAlignment="1">
      <alignment horizontal="center" vertical="center"/>
    </xf>
    <xf numFmtId="0" fontId="15" fillId="0" borderId="4"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18" xfId="0" applyFont="1" applyBorder="1" applyAlignment="1">
      <alignment horizontal="center" vertical="top" wrapText="1"/>
    </xf>
    <xf numFmtId="0" fontId="4" fillId="0" borderId="20" xfId="0" applyFont="1" applyBorder="1" applyAlignment="1">
      <alignment horizontal="center" vertical="top" wrapText="1"/>
    </xf>
    <xf numFmtId="0" fontId="4" fillId="0" borderId="0" xfId="0" applyFont="1" applyBorder="1" applyAlignment="1">
      <alignment horizontal="left" vertical="center"/>
    </xf>
    <xf numFmtId="0" fontId="9" fillId="0" borderId="0" xfId="0" applyFont="1" applyAlignment="1">
      <alignment horizontal="left" vertical="top" wrapText="1"/>
    </xf>
    <xf numFmtId="0" fontId="4" fillId="0" borderId="2" xfId="0" applyFont="1" applyBorder="1" applyAlignment="1">
      <alignment horizontal="center"/>
    </xf>
    <xf numFmtId="0" fontId="4" fillId="0" borderId="6" xfId="5" applyFont="1" applyBorder="1" applyAlignment="1">
      <alignment horizontal="center"/>
    </xf>
    <xf numFmtId="0" fontId="13" fillId="0" borderId="21" xfId="0" applyFont="1" applyBorder="1" applyAlignment="1">
      <alignment horizontal="center"/>
    </xf>
    <xf numFmtId="0" fontId="13" fillId="0" borderId="6" xfId="0" applyFont="1" applyBorder="1" applyAlignment="1">
      <alignment horizontal="center"/>
    </xf>
    <xf numFmtId="0" fontId="13" fillId="0" borderId="22" xfId="0" applyFont="1" applyBorder="1" applyAlignment="1">
      <alignment horizont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30" fillId="0" borderId="21" xfId="0" applyFont="1" applyBorder="1" applyAlignment="1">
      <alignment horizontal="center"/>
    </xf>
    <xf numFmtId="0" fontId="30" fillId="0" borderId="6" xfId="0" applyFont="1" applyBorder="1" applyAlignment="1">
      <alignment horizontal="center"/>
    </xf>
    <xf numFmtId="0" fontId="30" fillId="0" borderId="22" xfId="0" applyFont="1" applyBorder="1" applyAlignment="1">
      <alignment horizont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0" fillId="0" borderId="1" xfId="0" applyBorder="1"/>
    <xf numFmtId="0" fontId="0" fillId="0" borderId="0" xfId="0"/>
    <xf numFmtId="0" fontId="4" fillId="0" borderId="21" xfId="6" applyFont="1" applyBorder="1" applyAlignment="1">
      <alignment horizontal="center" vertical="center" wrapText="1"/>
    </xf>
    <xf numFmtId="0" fontId="4" fillId="0" borderId="8" xfId="6" applyFont="1" applyBorder="1" applyAlignment="1">
      <alignment horizontal="center" vertical="center"/>
    </xf>
    <xf numFmtId="0" fontId="4" fillId="0" borderId="8" xfId="6" applyFont="1" applyBorder="1" applyAlignment="1">
      <alignment horizontal="center" vertical="center" wrapText="1"/>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53" fillId="0" borderId="1" xfId="6" applyFont="1" applyBorder="1" applyAlignment="1">
      <alignment vertical="center"/>
    </xf>
    <xf numFmtId="0" fontId="53" fillId="0" borderId="0" xfId="6" applyFont="1" applyAlignment="1">
      <alignment vertical="center"/>
    </xf>
    <xf numFmtId="0" fontId="15" fillId="0" borderId="0" xfId="6" applyFont="1" applyAlignment="1">
      <alignment vertical="center"/>
    </xf>
    <xf numFmtId="0" fontId="14" fillId="0" borderId="0" xfId="6" applyFont="1" applyAlignment="1">
      <alignment vertical="center"/>
    </xf>
    <xf numFmtId="0" fontId="5" fillId="0" borderId="0" xfId="6" applyFont="1" applyAlignment="1">
      <alignment vertical="center" wrapText="1"/>
    </xf>
    <xf numFmtId="0" fontId="14" fillId="0" borderId="0" xfId="6" applyFont="1" applyAlignment="1">
      <alignment vertical="center" wrapText="1"/>
    </xf>
    <xf numFmtId="0" fontId="8" fillId="0" borderId="8" xfId="6" applyFont="1" applyFill="1" applyBorder="1" applyAlignment="1">
      <alignment vertical="center" wrapText="1"/>
    </xf>
    <xf numFmtId="0" fontId="19" fillId="0" borderId="1" xfId="6" applyFont="1" applyFill="1" applyBorder="1" applyAlignment="1">
      <alignment horizontal="center" vertical="center" wrapText="1"/>
    </xf>
    <xf numFmtId="0" fontId="19" fillId="0" borderId="2" xfId="6" applyFont="1" applyFill="1" applyBorder="1" applyAlignment="1">
      <alignment horizontal="center" vertical="center" wrapText="1"/>
    </xf>
    <xf numFmtId="0" fontId="19" fillId="0" borderId="1" xfId="6" applyFont="1" applyFill="1" applyBorder="1" applyAlignment="1">
      <alignment horizontal="left" vertical="center" wrapText="1"/>
    </xf>
    <xf numFmtId="0" fontId="19" fillId="0" borderId="2" xfId="6" applyFont="1" applyFill="1" applyBorder="1" applyAlignment="1">
      <alignment horizontal="left" vertical="center" wrapText="1"/>
    </xf>
    <xf numFmtId="0" fontId="7" fillId="0" borderId="8" xfId="6" applyFont="1" applyFill="1" applyBorder="1" applyAlignment="1">
      <alignment vertical="center" wrapText="1"/>
    </xf>
    <xf numFmtId="0" fontId="7" fillId="0" borderId="8" xfId="6" applyFont="1" applyFill="1" applyBorder="1" applyAlignment="1">
      <alignment horizontal="left" vertical="center" wrapText="1"/>
    </xf>
  </cellXfs>
  <cellStyles count="9">
    <cellStyle name="Comma" xfId="1" builtinId="3"/>
    <cellStyle name="Normal" xfId="0" builtinId="0"/>
    <cellStyle name="Normal 2" xfId="3"/>
    <cellStyle name="Normal 2 2" xfId="5"/>
    <cellStyle name="Normal 2 3" xfId="8"/>
    <cellStyle name="Normal 3" xfId="6"/>
    <cellStyle name="Normal 4" xfId="4"/>
    <cellStyle name="Percent" xfId="2"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oneCellAnchor>
    <xdr:from>
      <xdr:col>11</xdr:col>
      <xdr:colOff>304800</xdr:colOff>
      <xdr:row>52</xdr:row>
      <xdr:rowOff>139700</xdr:rowOff>
    </xdr:from>
    <xdr:ext cx="65" cy="172227"/>
    <xdr:sp macro="" textlink="">
      <xdr:nvSpPr>
        <xdr:cNvPr id="2" name="TextBox 1"/>
        <xdr:cNvSpPr txBox="1"/>
      </xdr:nvSpPr>
      <xdr:spPr>
        <a:xfrm>
          <a:off x="4933950" y="9537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6"/>
  <sheetViews>
    <sheetView tabSelected="1" workbookViewId="0"/>
  </sheetViews>
  <sheetFormatPr defaultColWidth="8.85546875" defaultRowHeight="14.25"/>
  <cols>
    <col min="1" max="1" width="8.85546875" style="2"/>
    <col min="2" max="3" width="12.140625" style="2" customWidth="1"/>
    <col min="4" max="16384" width="8.85546875" style="2"/>
  </cols>
  <sheetData>
    <row r="1" spans="1:3" ht="15">
      <c r="A1" s="1" t="s">
        <v>94</v>
      </c>
    </row>
    <row r="4" spans="1:3" ht="30">
      <c r="A4" s="430" t="s">
        <v>0</v>
      </c>
      <c r="B4" s="430" t="s">
        <v>1</v>
      </c>
      <c r="C4" s="430" t="s">
        <v>2</v>
      </c>
    </row>
    <row r="5" spans="1:3">
      <c r="A5" s="421">
        <v>1983</v>
      </c>
      <c r="B5" s="421">
        <v>31885</v>
      </c>
      <c r="C5" s="421">
        <v>488.2</v>
      </c>
    </row>
    <row r="6" spans="1:3">
      <c r="A6" s="421">
        <v>1984</v>
      </c>
      <c r="B6" s="421">
        <v>33005</v>
      </c>
      <c r="C6" s="421">
        <v>491.5</v>
      </c>
    </row>
    <row r="7" spans="1:3">
      <c r="A7" s="421">
        <v>1985</v>
      </c>
      <c r="B7" s="421">
        <v>34268</v>
      </c>
      <c r="C7" s="421">
        <v>497.4</v>
      </c>
    </row>
    <row r="8" spans="1:3">
      <c r="A8" s="421">
        <v>1986</v>
      </c>
      <c r="B8" s="421">
        <v>34659</v>
      </c>
      <c r="C8" s="421">
        <v>489.9</v>
      </c>
    </row>
    <row r="9" spans="1:3">
      <c r="A9" s="421">
        <v>1987</v>
      </c>
      <c r="B9" s="421">
        <v>36469</v>
      </c>
      <c r="C9" s="421">
        <v>500.4</v>
      </c>
    </row>
    <row r="10" spans="1:3">
      <c r="A10" s="421">
        <v>1988</v>
      </c>
      <c r="B10" s="421">
        <v>38053</v>
      </c>
      <c r="C10" s="421">
        <v>508.1</v>
      </c>
    </row>
    <row r="11" spans="1:3">
      <c r="A11" s="421">
        <v>1989</v>
      </c>
      <c r="B11" s="421">
        <v>38269</v>
      </c>
      <c r="C11" s="421">
        <v>496.4</v>
      </c>
    </row>
    <row r="12" spans="1:3">
      <c r="A12" s="421">
        <v>1990</v>
      </c>
      <c r="B12" s="421">
        <v>40265</v>
      </c>
      <c r="C12" s="421">
        <v>507.9</v>
      </c>
    </row>
    <row r="13" spans="1:3">
      <c r="A13" s="421">
        <v>1991</v>
      </c>
      <c r="B13" s="421">
        <v>42462</v>
      </c>
      <c r="C13" s="421">
        <v>523.70000000000005</v>
      </c>
    </row>
    <row r="14" spans="1:3">
      <c r="A14" s="421">
        <v>1992</v>
      </c>
      <c r="B14" s="421">
        <v>43422</v>
      </c>
      <c r="C14" s="25">
        <v>522</v>
      </c>
    </row>
    <row r="15" spans="1:3">
      <c r="A15" s="421">
        <v>1993</v>
      </c>
      <c r="B15" s="421">
        <v>44448</v>
      </c>
      <c r="C15" s="421">
        <v>523.4</v>
      </c>
    </row>
    <row r="16" spans="1:3">
      <c r="A16" s="421">
        <v>1994</v>
      </c>
      <c r="B16" s="421">
        <v>45164</v>
      </c>
      <c r="C16" s="421">
        <v>519.29999999999995</v>
      </c>
    </row>
    <row r="17" spans="1:3">
      <c r="A17" s="421">
        <v>1995</v>
      </c>
      <c r="B17" s="421">
        <v>45021</v>
      </c>
      <c r="C17" s="421">
        <v>507.2</v>
      </c>
    </row>
    <row r="18" spans="1:3">
      <c r="A18" s="421">
        <v>1996</v>
      </c>
      <c r="B18" s="421">
        <v>46389</v>
      </c>
      <c r="C18" s="421">
        <v>511.1</v>
      </c>
    </row>
    <row r="19" spans="1:3">
      <c r="A19" s="421">
        <v>1997</v>
      </c>
      <c r="B19" s="421">
        <v>48108</v>
      </c>
      <c r="C19" s="421">
        <v>519.4</v>
      </c>
    </row>
    <row r="20" spans="1:3">
      <c r="A20" s="421">
        <v>1998</v>
      </c>
      <c r="B20" s="421">
        <v>49759</v>
      </c>
      <c r="C20" s="421">
        <v>525.29999999999995</v>
      </c>
    </row>
    <row r="21" spans="1:3">
      <c r="A21" s="421">
        <v>1999</v>
      </c>
      <c r="B21" s="421">
        <v>51484</v>
      </c>
      <c r="C21" s="421">
        <v>532.70000000000005</v>
      </c>
    </row>
    <row r="22" spans="1:3">
      <c r="A22" s="421">
        <v>2000</v>
      </c>
      <c r="B22" s="421">
        <v>53131</v>
      </c>
      <c r="C22" s="421">
        <v>537.70000000000005</v>
      </c>
    </row>
    <row r="23" spans="1:3">
      <c r="A23" s="421">
        <v>2001</v>
      </c>
      <c r="B23" s="421">
        <v>54794</v>
      </c>
      <c r="C23" s="421">
        <v>542.70000000000005</v>
      </c>
    </row>
    <row r="24" spans="1:3" ht="15.6" customHeight="1">
      <c r="A24" s="421">
        <v>2002</v>
      </c>
      <c r="B24" s="421">
        <v>55433</v>
      </c>
      <c r="C24" s="421">
        <v>532.9</v>
      </c>
    </row>
    <row r="25" spans="1:3">
      <c r="A25" s="421">
        <v>2003</v>
      </c>
      <c r="B25" s="421">
        <v>56053</v>
      </c>
      <c r="C25" s="421">
        <v>525.1</v>
      </c>
    </row>
    <row r="26" spans="1:3">
      <c r="A26" s="421">
        <v>2004</v>
      </c>
      <c r="B26" s="421">
        <v>58264</v>
      </c>
      <c r="C26" s="25">
        <v>531</v>
      </c>
    </row>
    <row r="27" spans="1:3">
      <c r="A27" s="421">
        <v>2005</v>
      </c>
      <c r="B27" s="421">
        <v>59716</v>
      </c>
      <c r="C27" s="421">
        <v>531.5</v>
      </c>
    </row>
    <row r="28" spans="1:3">
      <c r="A28" s="421">
        <v>2006</v>
      </c>
      <c r="B28" s="421">
        <v>61295</v>
      </c>
      <c r="C28" s="421">
        <v>531.70000000000005</v>
      </c>
    </row>
    <row r="29" spans="1:3">
      <c r="A29" s="421">
        <v>2007</v>
      </c>
      <c r="B29" s="421">
        <v>63810</v>
      </c>
      <c r="C29" s="421">
        <v>539.9</v>
      </c>
    </row>
    <row r="30" spans="1:3">
      <c r="A30" s="421">
        <v>2008</v>
      </c>
      <c r="B30" s="421">
        <v>63883</v>
      </c>
      <c r="C30" s="421">
        <v>526.1</v>
      </c>
    </row>
    <row r="31" spans="1:3">
      <c r="A31" s="421">
        <v>2009</v>
      </c>
      <c r="B31" s="421">
        <v>65484</v>
      </c>
      <c r="C31" s="421">
        <v>525.6</v>
      </c>
    </row>
    <row r="32" spans="1:3">
      <c r="A32" s="421">
        <v>2010</v>
      </c>
      <c r="B32" s="421">
        <v>74255</v>
      </c>
      <c r="C32" s="421">
        <v>580.9</v>
      </c>
    </row>
    <row r="33" spans="1:11">
      <c r="A33" s="421">
        <v>2011</v>
      </c>
      <c r="B33" s="421">
        <v>76964</v>
      </c>
      <c r="C33" s="25">
        <v>587</v>
      </c>
    </row>
    <row r="34" spans="1:11">
      <c r="A34" s="421">
        <v>2012</v>
      </c>
      <c r="B34" s="421">
        <v>76527</v>
      </c>
      <c r="C34" s="421">
        <v>567.6</v>
      </c>
      <c r="K34" s="32"/>
    </row>
    <row r="35" spans="1:11">
      <c r="A35" s="421">
        <v>2013</v>
      </c>
      <c r="B35" s="421">
        <v>77088</v>
      </c>
      <c r="C35" s="421">
        <v>555.5</v>
      </c>
    </row>
    <row r="36" spans="1:11">
      <c r="A36" s="421">
        <v>2014</v>
      </c>
      <c r="B36" s="421">
        <v>80896</v>
      </c>
      <c r="C36" s="25">
        <v>568.19355156522874</v>
      </c>
    </row>
    <row r="37" spans="1:11">
      <c r="A37" s="421">
        <v>2015</v>
      </c>
      <c r="B37" s="421">
        <v>83326</v>
      </c>
      <c r="C37" s="25">
        <v>571.1</v>
      </c>
    </row>
    <row r="38" spans="1:11">
      <c r="A38" s="421">
        <v>2016</v>
      </c>
      <c r="B38" s="421">
        <v>85648</v>
      </c>
      <c r="C38" s="25">
        <v>571</v>
      </c>
    </row>
    <row r="39" spans="1:11">
      <c r="A39" s="421">
        <v>2017</v>
      </c>
      <c r="B39" s="421">
        <v>88045</v>
      </c>
      <c r="C39" s="25">
        <v>571</v>
      </c>
    </row>
    <row r="40" spans="1:11">
      <c r="A40" s="421">
        <v>2018</v>
      </c>
      <c r="B40" s="421">
        <v>90483</v>
      </c>
      <c r="C40" s="25">
        <v>571.1</v>
      </c>
    </row>
    <row r="41" spans="1:11">
      <c r="E41" s="422"/>
      <c r="F41" s="422"/>
      <c r="G41" s="422"/>
      <c r="H41" s="422"/>
      <c r="I41" s="422"/>
    </row>
    <row r="43" spans="1:11">
      <c r="A43" s="20" t="s">
        <v>2157</v>
      </c>
      <c r="B43" s="18"/>
      <c r="C43" s="18"/>
      <c r="D43" s="18"/>
      <c r="E43" s="18"/>
      <c r="F43" s="18"/>
      <c r="G43" s="18"/>
      <c r="H43" s="18"/>
      <c r="I43" s="18"/>
    </row>
    <row r="44" spans="1:11" ht="45.95" customHeight="1">
      <c r="A44" s="689" t="s">
        <v>2156</v>
      </c>
      <c r="B44" s="689"/>
      <c r="C44" s="689"/>
      <c r="D44" s="689"/>
      <c r="E44" s="689"/>
      <c r="F44" s="689"/>
      <c r="G44" s="689"/>
      <c r="H44" s="689"/>
      <c r="I44" s="689"/>
    </row>
    <row r="45" spans="1:11">
      <c r="A45" s="21" t="s">
        <v>32</v>
      </c>
      <c r="B45" s="18"/>
      <c r="C45" s="18"/>
      <c r="D45" s="18"/>
      <c r="E45" s="18"/>
      <c r="F45" s="18"/>
      <c r="G45" s="18"/>
      <c r="H45" s="18"/>
      <c r="I45" s="18"/>
    </row>
    <row r="46" spans="1:11">
      <c r="A46" s="21" t="s">
        <v>33</v>
      </c>
      <c r="B46" s="22"/>
      <c r="C46" s="18"/>
      <c r="D46" s="18"/>
      <c r="E46" s="18"/>
      <c r="F46" s="18"/>
      <c r="G46" s="18"/>
      <c r="H46" s="18"/>
      <c r="I46" s="18"/>
    </row>
  </sheetData>
  <mergeCells count="1">
    <mergeCell ref="A44:I4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4"/>
  <sheetViews>
    <sheetView zoomScale="90" zoomScaleNormal="90" workbookViewId="0">
      <selection activeCell="G24" sqref="G24"/>
    </sheetView>
  </sheetViews>
  <sheetFormatPr defaultColWidth="8.85546875" defaultRowHeight="14.25"/>
  <cols>
    <col min="1" max="1" width="14.85546875" style="2" customWidth="1"/>
    <col min="2" max="13" width="17.5703125" style="2" customWidth="1"/>
    <col min="14" max="16384" width="8.85546875" style="2"/>
  </cols>
  <sheetData>
    <row r="1" spans="1:6" ht="15">
      <c r="A1" s="2" t="s">
        <v>93</v>
      </c>
    </row>
    <row r="3" spans="1:6" ht="15">
      <c r="A3" s="723" t="s">
        <v>34</v>
      </c>
      <c r="B3" s="459"/>
      <c r="C3" s="459" t="s">
        <v>1977</v>
      </c>
      <c r="D3" s="496"/>
    </row>
    <row r="4" spans="1:6">
      <c r="A4" s="724"/>
      <c r="B4" s="495">
        <v>0</v>
      </c>
      <c r="C4" s="489" t="s">
        <v>1978</v>
      </c>
      <c r="D4" s="492" t="s">
        <v>69</v>
      </c>
    </row>
    <row r="5" spans="1:6" ht="15">
      <c r="A5" s="2" t="s">
        <v>14</v>
      </c>
      <c r="B5" s="493" t="s">
        <v>1987</v>
      </c>
      <c r="C5" s="493" t="s">
        <v>1979</v>
      </c>
      <c r="D5" s="493" t="s">
        <v>70</v>
      </c>
      <c r="E5"/>
      <c r="F5"/>
    </row>
    <row r="6" spans="1:6">
      <c r="A6" s="2" t="s">
        <v>15</v>
      </c>
      <c r="B6" s="493" t="s">
        <v>1988</v>
      </c>
      <c r="C6" s="493" t="s">
        <v>1980</v>
      </c>
      <c r="D6" s="493" t="s">
        <v>71</v>
      </c>
    </row>
    <row r="7" spans="1:6">
      <c r="A7" s="2" t="s">
        <v>18</v>
      </c>
      <c r="B7" s="493" t="s">
        <v>1989</v>
      </c>
      <c r="C7" s="493" t="s">
        <v>1981</v>
      </c>
      <c r="D7" s="493" t="s">
        <v>1986</v>
      </c>
    </row>
    <row r="8" spans="1:6">
      <c r="A8" s="2" t="s">
        <v>19</v>
      </c>
      <c r="B8" s="493" t="s">
        <v>1990</v>
      </c>
      <c r="C8" s="493" t="s">
        <v>1982</v>
      </c>
      <c r="D8" s="493" t="s">
        <v>72</v>
      </c>
    </row>
    <row r="9" spans="1:6">
      <c r="A9" s="2" t="s">
        <v>21</v>
      </c>
      <c r="B9" s="493" t="s">
        <v>1991</v>
      </c>
      <c r="C9" s="493" t="s">
        <v>1994</v>
      </c>
      <c r="D9" s="493" t="s">
        <v>1984</v>
      </c>
    </row>
    <row r="10" spans="1:6">
      <c r="A10" s="2" t="s">
        <v>22</v>
      </c>
      <c r="B10" s="493" t="s">
        <v>1992</v>
      </c>
      <c r="C10" s="493" t="s">
        <v>73</v>
      </c>
      <c r="D10" s="493" t="s">
        <v>74</v>
      </c>
    </row>
    <row r="11" spans="1:6">
      <c r="A11" s="15" t="s">
        <v>23</v>
      </c>
      <c r="B11" s="494" t="s">
        <v>1993</v>
      </c>
      <c r="C11" s="494" t="s">
        <v>1983</v>
      </c>
      <c r="D11" s="494" t="s">
        <v>1985</v>
      </c>
    </row>
    <row r="12" spans="1:6">
      <c r="A12" s="18" t="s">
        <v>75</v>
      </c>
    </row>
    <row r="13" spans="1:6">
      <c r="A13" s="18" t="s">
        <v>47</v>
      </c>
    </row>
    <row r="14" spans="1:6">
      <c r="A14" s="18" t="s">
        <v>76</v>
      </c>
    </row>
  </sheetData>
  <mergeCells count="1">
    <mergeCell ref="A3:A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5"/>
  <sheetViews>
    <sheetView zoomScale="90" zoomScaleNormal="90" workbookViewId="0">
      <selection activeCell="H11" sqref="H11"/>
    </sheetView>
  </sheetViews>
  <sheetFormatPr defaultColWidth="8.85546875" defaultRowHeight="14.25"/>
  <cols>
    <col min="1" max="1" width="29.42578125" style="2" customWidth="1"/>
    <col min="2" max="2" width="8.85546875" style="2"/>
    <col min="3" max="3" width="3.5703125" style="2" customWidth="1"/>
    <col min="4" max="4" width="29.5703125" style="2" customWidth="1"/>
    <col min="5" max="5" width="8.85546875" style="2"/>
    <col min="6" max="6" width="3.140625" style="2" customWidth="1"/>
    <col min="7" max="7" width="29.42578125" style="2" customWidth="1"/>
    <col min="8" max="16384" width="8.85546875" style="2"/>
  </cols>
  <sheetData>
    <row r="1" spans="1:8" ht="15">
      <c r="A1" s="2" t="s">
        <v>92</v>
      </c>
    </row>
    <row r="3" spans="1:8" ht="15">
      <c r="A3" s="696" t="s">
        <v>14</v>
      </c>
      <c r="B3" s="696"/>
      <c r="C3" s="36"/>
      <c r="D3" s="696" t="s">
        <v>15</v>
      </c>
      <c r="E3" s="696"/>
      <c r="F3" s="36"/>
      <c r="G3" s="696" t="s">
        <v>18</v>
      </c>
      <c r="H3" s="696"/>
    </row>
    <row r="4" spans="1:8">
      <c r="A4" s="2" t="s">
        <v>77</v>
      </c>
      <c r="B4" s="39">
        <v>0.16</v>
      </c>
      <c r="D4" s="2" t="s">
        <v>77</v>
      </c>
      <c r="E4" s="39">
        <v>5.4600000000000003E-2</v>
      </c>
      <c r="G4" s="2" t="s">
        <v>77</v>
      </c>
      <c r="H4" s="39">
        <v>0.15429999999999999</v>
      </c>
    </row>
    <row r="5" spans="1:8">
      <c r="A5" s="2" t="s">
        <v>78</v>
      </c>
      <c r="B5" s="39">
        <v>0.1168</v>
      </c>
      <c r="D5" s="2" t="s">
        <v>79</v>
      </c>
      <c r="E5" s="39">
        <v>1.9699999999999999E-2</v>
      </c>
      <c r="G5" s="2" t="s">
        <v>80</v>
      </c>
      <c r="H5" s="39">
        <v>6.3799999999999996E-2</v>
      </c>
    </row>
    <row r="6" spans="1:8">
      <c r="A6" s="2" t="s">
        <v>81</v>
      </c>
      <c r="B6" s="39">
        <v>5.0700000000000002E-2</v>
      </c>
      <c r="D6" s="2" t="s">
        <v>81</v>
      </c>
      <c r="E6" s="39">
        <v>1.2500000000000001E-2</v>
      </c>
      <c r="G6" s="2" t="s">
        <v>81</v>
      </c>
      <c r="H6" s="39">
        <v>4.2700000000000002E-2</v>
      </c>
    </row>
    <row r="7" spans="1:8">
      <c r="A7" s="2" t="s">
        <v>82</v>
      </c>
      <c r="B7" s="39">
        <v>4.3700000000000003E-2</v>
      </c>
      <c r="D7" s="2" t="s">
        <v>83</v>
      </c>
      <c r="E7" s="39">
        <v>8.6E-3</v>
      </c>
      <c r="G7" s="2" t="s">
        <v>83</v>
      </c>
      <c r="H7" s="39">
        <v>3.9399999999999998E-2</v>
      </c>
    </row>
    <row r="8" spans="1:8">
      <c r="A8" s="2" t="s">
        <v>84</v>
      </c>
      <c r="B8" s="39">
        <v>3.7999999999999999E-2</v>
      </c>
      <c r="D8" s="2" t="s">
        <v>85</v>
      </c>
      <c r="E8" s="40">
        <v>6.0000000000000001E-3</v>
      </c>
      <c r="G8" s="2" t="s">
        <v>86</v>
      </c>
      <c r="H8" s="39">
        <v>2.8000000000000001E-2</v>
      </c>
    </row>
    <row r="10" spans="1:8" ht="15">
      <c r="A10" s="690" t="s">
        <v>19</v>
      </c>
      <c r="B10" s="690"/>
      <c r="D10" s="690" t="s">
        <v>21</v>
      </c>
      <c r="E10" s="690"/>
      <c r="G10" s="690" t="s">
        <v>22</v>
      </c>
      <c r="H10" s="690"/>
    </row>
    <row r="11" spans="1:8">
      <c r="A11" s="2" t="s">
        <v>77</v>
      </c>
      <c r="B11" s="39">
        <v>0.1643</v>
      </c>
      <c r="D11" s="2" t="s">
        <v>81</v>
      </c>
      <c r="E11" s="39">
        <v>0.16700000000000001</v>
      </c>
      <c r="G11" s="2" t="s">
        <v>77</v>
      </c>
      <c r="H11" s="39">
        <v>4.87E-2</v>
      </c>
    </row>
    <row r="12" spans="1:8">
      <c r="A12" s="2" t="s">
        <v>87</v>
      </c>
      <c r="B12" s="39">
        <v>9.3700000000000006E-2</v>
      </c>
      <c r="D12" s="2" t="s">
        <v>77</v>
      </c>
      <c r="E12" s="39">
        <v>0.14319999999999999</v>
      </c>
      <c r="G12" s="2" t="s">
        <v>88</v>
      </c>
      <c r="H12" s="39">
        <v>4.5400000000000003E-2</v>
      </c>
    </row>
    <row r="13" spans="1:8">
      <c r="A13" s="2" t="s">
        <v>82</v>
      </c>
      <c r="B13" s="39">
        <v>4.6300000000000001E-2</v>
      </c>
      <c r="D13" s="2" t="s">
        <v>89</v>
      </c>
      <c r="E13" s="39">
        <v>0.1036</v>
      </c>
      <c r="G13" s="2" t="s">
        <v>83</v>
      </c>
      <c r="H13" s="39">
        <v>1.2200000000000001E-2</v>
      </c>
    </row>
    <row r="14" spans="1:8">
      <c r="A14" s="2" t="s">
        <v>81</v>
      </c>
      <c r="B14" s="39">
        <v>4.3999999999999997E-2</v>
      </c>
      <c r="D14" s="2" t="s">
        <v>83</v>
      </c>
      <c r="E14" s="39">
        <v>4.9200000000000001E-2</v>
      </c>
      <c r="G14" s="2" t="s">
        <v>81</v>
      </c>
      <c r="H14" s="39">
        <v>1.14E-2</v>
      </c>
    </row>
    <row r="15" spans="1:8">
      <c r="A15" s="2" t="s">
        <v>85</v>
      </c>
      <c r="B15" s="39">
        <v>4.2999999999999997E-2</v>
      </c>
      <c r="D15" s="2" t="s">
        <v>86</v>
      </c>
      <c r="E15" s="39">
        <v>3.5000000000000003E-2</v>
      </c>
      <c r="G15" s="2" t="s">
        <v>86</v>
      </c>
      <c r="H15" s="39">
        <v>8.9999999999999993E-3</v>
      </c>
    </row>
    <row r="16" spans="1:8" ht="14.45" customHeight="1"/>
    <row r="17" spans="1:8" ht="15">
      <c r="A17" s="690" t="s">
        <v>23</v>
      </c>
      <c r="B17" s="690"/>
    </row>
    <row r="18" spans="1:8">
      <c r="A18" s="2" t="s">
        <v>77</v>
      </c>
      <c r="B18" s="39">
        <v>0.26879999999999998</v>
      </c>
    </row>
    <row r="19" spans="1:8">
      <c r="A19" s="2" t="s">
        <v>90</v>
      </c>
      <c r="B19" s="39">
        <v>0.14000000000000001</v>
      </c>
    </row>
    <row r="20" spans="1:8">
      <c r="A20" s="2" t="s">
        <v>81</v>
      </c>
      <c r="B20" s="39">
        <v>4.58E-2</v>
      </c>
    </row>
    <row r="21" spans="1:8">
      <c r="A21" s="2" t="s">
        <v>85</v>
      </c>
      <c r="B21" s="39">
        <v>4.36E-2</v>
      </c>
    </row>
    <row r="22" spans="1:8">
      <c r="A22" s="15" t="s">
        <v>83</v>
      </c>
      <c r="B22" s="177">
        <v>0.03</v>
      </c>
      <c r="C22" s="15"/>
      <c r="D22" s="15"/>
      <c r="E22" s="15"/>
      <c r="F22" s="15"/>
      <c r="G22" s="15"/>
      <c r="H22" s="15"/>
    </row>
    <row r="23" spans="1:8" s="18" customFormat="1" ht="12">
      <c r="A23" s="18" t="s">
        <v>1995</v>
      </c>
      <c r="B23" s="404"/>
    </row>
    <row r="24" spans="1:8">
      <c r="A24" s="18" t="s">
        <v>47</v>
      </c>
    </row>
    <row r="25" spans="1:8">
      <c r="A25" s="18" t="s">
        <v>76</v>
      </c>
    </row>
  </sheetData>
  <mergeCells count="7">
    <mergeCell ref="A17:B17"/>
    <mergeCell ref="A3:B3"/>
    <mergeCell ref="D3:E3"/>
    <mergeCell ref="G3:H3"/>
    <mergeCell ref="A10:B10"/>
    <mergeCell ref="D10:E10"/>
    <mergeCell ref="G10:H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7"/>
  <sheetViews>
    <sheetView workbookViewId="0">
      <selection activeCell="F15" sqref="F15"/>
    </sheetView>
  </sheetViews>
  <sheetFormatPr defaultColWidth="8.85546875" defaultRowHeight="14.25"/>
  <cols>
    <col min="1" max="1" width="20.140625" style="2" customWidth="1"/>
    <col min="2" max="2" width="22.42578125" style="2" customWidth="1"/>
    <col min="3" max="3" width="24.85546875" style="2" customWidth="1"/>
    <col min="4" max="4" width="23.5703125" style="2" customWidth="1"/>
    <col min="5" max="7" width="8.85546875" style="2"/>
    <col min="8" max="8" width="9.140625" style="2" bestFit="1" customWidth="1"/>
    <col min="9" max="16384" width="8.85546875" style="2"/>
  </cols>
  <sheetData>
    <row r="1" spans="1:8" ht="15">
      <c r="A1" s="2" t="s">
        <v>97</v>
      </c>
    </row>
    <row r="3" spans="1:8" ht="14.45" customHeight="1">
      <c r="A3" s="706" t="s">
        <v>10</v>
      </c>
      <c r="B3" s="700" t="s">
        <v>91</v>
      </c>
      <c r="C3" s="701"/>
      <c r="D3" s="702"/>
      <c r="H3" s="41"/>
    </row>
    <row r="4" spans="1:8" ht="15">
      <c r="A4" s="707"/>
      <c r="B4" s="497" t="s">
        <v>290</v>
      </c>
      <c r="C4" s="497" t="s">
        <v>1997</v>
      </c>
      <c r="D4" s="497" t="s">
        <v>291</v>
      </c>
    </row>
    <row r="5" spans="1:8">
      <c r="A5" s="2" t="s">
        <v>14</v>
      </c>
      <c r="B5" s="493" t="s">
        <v>1998</v>
      </c>
      <c r="C5" s="493" t="s">
        <v>1999</v>
      </c>
      <c r="D5" s="493" t="s">
        <v>2000</v>
      </c>
    </row>
    <row r="6" spans="1:8">
      <c r="A6" s="2" t="s">
        <v>15</v>
      </c>
      <c r="B6" s="493" t="s">
        <v>2001</v>
      </c>
      <c r="C6" s="493" t="s">
        <v>2002</v>
      </c>
      <c r="D6" s="493" t="s">
        <v>2003</v>
      </c>
    </row>
    <row r="7" spans="1:8">
      <c r="A7" s="2" t="s">
        <v>18</v>
      </c>
      <c r="B7" s="493" t="s">
        <v>2004</v>
      </c>
      <c r="C7" s="493" t="s">
        <v>2005</v>
      </c>
      <c r="D7" s="493" t="s">
        <v>2006</v>
      </c>
    </row>
    <row r="8" spans="1:8">
      <c r="A8" s="2" t="s">
        <v>19</v>
      </c>
      <c r="B8" s="493" t="s">
        <v>2007</v>
      </c>
      <c r="C8" s="493" t="s">
        <v>2008</v>
      </c>
      <c r="D8" s="493" t="s">
        <v>2009</v>
      </c>
    </row>
    <row r="9" spans="1:8">
      <c r="A9" s="2" t="s">
        <v>21</v>
      </c>
      <c r="B9" s="493" t="s">
        <v>2010</v>
      </c>
      <c r="C9" s="493" t="s">
        <v>2011</v>
      </c>
      <c r="D9" s="493" t="s">
        <v>2012</v>
      </c>
    </row>
    <row r="10" spans="1:8">
      <c r="A10" s="2" t="s">
        <v>22</v>
      </c>
      <c r="B10" s="493" t="s">
        <v>2013</v>
      </c>
      <c r="C10" s="493" t="s">
        <v>2014</v>
      </c>
      <c r="D10" s="493" t="s">
        <v>2015</v>
      </c>
    </row>
    <row r="11" spans="1:8">
      <c r="A11" s="15" t="s">
        <v>23</v>
      </c>
      <c r="B11" s="494" t="s">
        <v>2016</v>
      </c>
      <c r="C11" s="494" t="s">
        <v>2017</v>
      </c>
      <c r="D11" s="494" t="s">
        <v>2018</v>
      </c>
    </row>
    <row r="12" spans="1:8">
      <c r="A12" s="44" t="s">
        <v>75</v>
      </c>
      <c r="B12" s="42"/>
      <c r="C12" s="42"/>
      <c r="D12" s="42"/>
    </row>
    <row r="13" spans="1:8">
      <c r="A13" s="44" t="s">
        <v>289</v>
      </c>
      <c r="B13" s="42"/>
      <c r="C13" s="42"/>
      <c r="D13" s="42"/>
    </row>
    <row r="14" spans="1:8">
      <c r="A14" s="44" t="s">
        <v>606</v>
      </c>
      <c r="B14" s="394"/>
      <c r="C14" s="394"/>
      <c r="D14" s="394"/>
    </row>
    <row r="15" spans="1:8">
      <c r="A15" s="18" t="s">
        <v>1996</v>
      </c>
    </row>
    <row r="16" spans="1:8">
      <c r="A16" s="18" t="s">
        <v>47</v>
      </c>
    </row>
    <row r="17" spans="1:1">
      <c r="A17" s="18" t="s">
        <v>76</v>
      </c>
    </row>
  </sheetData>
  <mergeCells count="2">
    <mergeCell ref="A3:A4"/>
    <mergeCell ref="B3:D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30"/>
  <sheetViews>
    <sheetView workbookViewId="0">
      <selection activeCell="I9" sqref="I9"/>
    </sheetView>
  </sheetViews>
  <sheetFormatPr defaultColWidth="8.85546875" defaultRowHeight="14.25"/>
  <cols>
    <col min="1" max="1" width="25.5703125" style="2" customWidth="1"/>
    <col min="2" max="2" width="12.42578125" style="2" customWidth="1"/>
    <col min="3" max="3" width="10.5703125" style="2" customWidth="1"/>
    <col min="4" max="4" width="11.42578125" style="2" customWidth="1"/>
    <col min="5" max="5" width="13.140625" style="2" customWidth="1"/>
    <col min="6" max="6" width="12" style="2" customWidth="1"/>
    <col min="7" max="7" width="13.140625" style="2" customWidth="1"/>
    <col min="8" max="16384" width="8.85546875" style="2"/>
  </cols>
  <sheetData>
    <row r="1" spans="1:6" ht="15">
      <c r="A1" s="2" t="s">
        <v>2076</v>
      </c>
    </row>
    <row r="4" spans="1:6" ht="60">
      <c r="A4" s="47" t="s">
        <v>10</v>
      </c>
      <c r="B4" s="48" t="s">
        <v>103</v>
      </c>
      <c r="C4" s="49" t="s">
        <v>104</v>
      </c>
      <c r="D4" s="50" t="s">
        <v>105</v>
      </c>
      <c r="E4" s="50" t="s">
        <v>1926</v>
      </c>
      <c r="F4" s="498" t="s">
        <v>106</v>
      </c>
    </row>
    <row r="5" spans="1:6">
      <c r="A5" s="511" t="s">
        <v>15</v>
      </c>
      <c r="B5" s="36" t="s">
        <v>107</v>
      </c>
      <c r="C5" s="501">
        <v>42882</v>
      </c>
      <c r="D5" s="502">
        <v>16</v>
      </c>
      <c r="E5" s="502">
        <v>15</v>
      </c>
      <c r="F5" s="503" t="s">
        <v>108</v>
      </c>
    </row>
    <row r="6" spans="1:6">
      <c r="A6" s="512"/>
      <c r="B6" s="428" t="s">
        <v>109</v>
      </c>
      <c r="C6" s="505">
        <v>18328</v>
      </c>
      <c r="D6" s="57">
        <v>16</v>
      </c>
      <c r="E6" s="57">
        <v>14</v>
      </c>
      <c r="F6" s="499" t="s">
        <v>108</v>
      </c>
    </row>
    <row r="7" spans="1:6">
      <c r="A7" s="512"/>
      <c r="B7" s="428" t="s">
        <v>110</v>
      </c>
      <c r="C7" s="505">
        <v>16737</v>
      </c>
      <c r="D7" s="57">
        <v>15</v>
      </c>
      <c r="E7" s="57">
        <v>14</v>
      </c>
      <c r="F7" s="499" t="s">
        <v>111</v>
      </c>
    </row>
    <row r="8" spans="1:6">
      <c r="A8" s="512"/>
      <c r="B8" s="428" t="s">
        <v>112</v>
      </c>
      <c r="C8" s="505">
        <v>5967</v>
      </c>
      <c r="D8" s="57">
        <v>15</v>
      </c>
      <c r="E8" s="57">
        <v>16</v>
      </c>
      <c r="F8" s="499" t="s">
        <v>2131</v>
      </c>
    </row>
    <row r="9" spans="1:6">
      <c r="A9" s="513"/>
      <c r="B9" s="15" t="s">
        <v>113</v>
      </c>
      <c r="C9" s="507">
        <v>549</v>
      </c>
      <c r="D9" s="27">
        <v>16</v>
      </c>
      <c r="E9" s="27">
        <v>15</v>
      </c>
      <c r="F9" s="461" t="s">
        <v>2130</v>
      </c>
    </row>
    <row r="10" spans="1:6">
      <c r="A10" s="511" t="s">
        <v>18</v>
      </c>
      <c r="B10" s="36" t="s">
        <v>107</v>
      </c>
      <c r="C10" s="501">
        <v>22397</v>
      </c>
      <c r="D10" s="502">
        <v>18</v>
      </c>
      <c r="E10" s="502">
        <v>17</v>
      </c>
      <c r="F10" s="503" t="s">
        <v>114</v>
      </c>
    </row>
    <row r="11" spans="1:6">
      <c r="A11" s="512"/>
      <c r="B11" s="428" t="s">
        <v>109</v>
      </c>
      <c r="C11" s="505">
        <v>4644</v>
      </c>
      <c r="D11" s="57">
        <v>20</v>
      </c>
      <c r="E11" s="57">
        <v>17</v>
      </c>
      <c r="F11" s="499" t="s">
        <v>2132</v>
      </c>
    </row>
    <row r="12" spans="1:6">
      <c r="A12" s="512"/>
      <c r="B12" s="428" t="s">
        <v>110</v>
      </c>
      <c r="C12" s="505">
        <v>6122</v>
      </c>
      <c r="D12" s="57">
        <v>17</v>
      </c>
      <c r="E12" s="57">
        <v>16</v>
      </c>
      <c r="F12" s="499" t="s">
        <v>114</v>
      </c>
    </row>
    <row r="13" spans="1:6">
      <c r="A13" s="512"/>
      <c r="B13" s="428" t="s">
        <v>112</v>
      </c>
      <c r="C13" s="505">
        <v>7636</v>
      </c>
      <c r="D13" s="57">
        <v>18</v>
      </c>
      <c r="E13" s="57">
        <v>18</v>
      </c>
      <c r="F13" s="499" t="s">
        <v>115</v>
      </c>
    </row>
    <row r="14" spans="1:6">
      <c r="A14" s="513"/>
      <c r="B14" s="15" t="s">
        <v>113</v>
      </c>
      <c r="C14" s="403">
        <v>2822</v>
      </c>
      <c r="D14" s="27">
        <v>15</v>
      </c>
      <c r="E14" s="27">
        <v>17</v>
      </c>
      <c r="F14" s="461" t="s">
        <v>115</v>
      </c>
    </row>
    <row r="15" spans="1:6">
      <c r="A15" s="514" t="s">
        <v>116</v>
      </c>
      <c r="B15" s="481" t="s">
        <v>107</v>
      </c>
      <c r="C15" s="509">
        <v>1084</v>
      </c>
      <c r="D15" s="510">
        <v>16</v>
      </c>
      <c r="E15" s="510">
        <v>15.5</v>
      </c>
      <c r="F15" s="495" t="s">
        <v>117</v>
      </c>
    </row>
    <row r="16" spans="1:6">
      <c r="A16" s="511" t="s">
        <v>21</v>
      </c>
      <c r="B16" s="36" t="s">
        <v>107</v>
      </c>
      <c r="C16" s="501">
        <v>9100</v>
      </c>
      <c r="D16" s="502">
        <v>17</v>
      </c>
      <c r="E16" s="502">
        <v>15</v>
      </c>
      <c r="F16" s="503" t="s">
        <v>118</v>
      </c>
    </row>
    <row r="17" spans="1:7">
      <c r="A17" s="512"/>
      <c r="B17" s="428" t="s">
        <v>109</v>
      </c>
      <c r="C17" s="505">
        <v>4128</v>
      </c>
      <c r="D17" s="57">
        <v>20</v>
      </c>
      <c r="E17" s="57">
        <v>15</v>
      </c>
      <c r="F17" s="499" t="s">
        <v>118</v>
      </c>
    </row>
    <row r="18" spans="1:7">
      <c r="A18" s="512"/>
      <c r="B18" s="428" t="s">
        <v>110</v>
      </c>
      <c r="C18" s="505">
        <v>1868</v>
      </c>
      <c r="D18" s="57">
        <v>16</v>
      </c>
      <c r="E18" s="57">
        <v>14</v>
      </c>
      <c r="F18" s="499" t="s">
        <v>119</v>
      </c>
    </row>
    <row r="19" spans="1:7">
      <c r="A19" s="512"/>
      <c r="B19" s="428" t="s">
        <v>112</v>
      </c>
      <c r="C19" s="505">
        <v>1620</v>
      </c>
      <c r="D19" s="57">
        <v>15</v>
      </c>
      <c r="E19" s="57">
        <v>15</v>
      </c>
      <c r="F19" s="499" t="s">
        <v>2133</v>
      </c>
    </row>
    <row r="20" spans="1:7">
      <c r="A20" s="513"/>
      <c r="B20" s="15" t="s">
        <v>113</v>
      </c>
      <c r="C20" s="507">
        <v>985</v>
      </c>
      <c r="D20" s="27">
        <v>9</v>
      </c>
      <c r="E20" s="27">
        <v>14</v>
      </c>
      <c r="F20" s="461" t="s">
        <v>120</v>
      </c>
    </row>
    <row r="21" spans="1:7">
      <c r="A21" s="512" t="s">
        <v>320</v>
      </c>
      <c r="B21" s="2" t="s">
        <v>107</v>
      </c>
      <c r="C21" s="402">
        <v>4010</v>
      </c>
      <c r="D21" s="25">
        <v>20</v>
      </c>
      <c r="E21" s="25">
        <v>16</v>
      </c>
      <c r="F21" s="499" t="s">
        <v>122</v>
      </c>
    </row>
    <row r="22" spans="1:7">
      <c r="A22" s="514" t="s">
        <v>123</v>
      </c>
      <c r="B22" s="481" t="s">
        <v>107</v>
      </c>
      <c r="C22" s="509">
        <v>3015</v>
      </c>
      <c r="D22" s="510">
        <v>19</v>
      </c>
      <c r="E22" s="510">
        <v>21</v>
      </c>
      <c r="F22" s="495" t="s">
        <v>124</v>
      </c>
    </row>
    <row r="23" spans="1:7">
      <c r="A23" s="514" t="s">
        <v>23</v>
      </c>
      <c r="B23" s="481" t="s">
        <v>107</v>
      </c>
      <c r="C23" s="509">
        <v>1566</v>
      </c>
      <c r="D23" s="510">
        <v>17</v>
      </c>
      <c r="E23" s="510">
        <v>18</v>
      </c>
      <c r="F23" s="495" t="s">
        <v>125</v>
      </c>
    </row>
    <row r="24" spans="1:7">
      <c r="A24" s="18" t="s">
        <v>1927</v>
      </c>
    </row>
    <row r="25" spans="1:7">
      <c r="A25" s="18" t="s">
        <v>1928</v>
      </c>
    </row>
    <row r="26" spans="1:7" ht="36" customHeight="1">
      <c r="A26" s="689" t="s">
        <v>1973</v>
      </c>
      <c r="B26" s="689"/>
      <c r="C26" s="689"/>
      <c r="D26" s="689"/>
      <c r="E26" s="689"/>
      <c r="F26" s="689"/>
      <c r="G26" s="689"/>
    </row>
    <row r="27" spans="1:7" ht="15" customHeight="1">
      <c r="A27" s="689" t="s">
        <v>2136</v>
      </c>
      <c r="B27" s="689"/>
      <c r="C27" s="689"/>
      <c r="D27" s="689"/>
      <c r="E27" s="689"/>
      <c r="F27" s="689"/>
      <c r="G27" s="420"/>
    </row>
    <row r="28" spans="1:7" ht="12.95" customHeight="1">
      <c r="A28" s="689" t="s">
        <v>2134</v>
      </c>
      <c r="B28" s="689"/>
      <c r="C28" s="689"/>
      <c r="D28" s="689"/>
      <c r="E28" s="689"/>
      <c r="F28" s="689"/>
      <c r="G28" s="393"/>
    </row>
    <row r="29" spans="1:7" ht="12.95" customHeight="1">
      <c r="A29" s="18" t="s">
        <v>47</v>
      </c>
    </row>
    <row r="30" spans="1:7">
      <c r="A30" s="18" t="s">
        <v>2078</v>
      </c>
    </row>
  </sheetData>
  <mergeCells count="3">
    <mergeCell ref="A26:G26"/>
    <mergeCell ref="A28:F28"/>
    <mergeCell ref="A27:F2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8"/>
  <sheetViews>
    <sheetView workbookViewId="0">
      <selection activeCell="H4" sqref="H4:J4"/>
    </sheetView>
  </sheetViews>
  <sheetFormatPr defaultColWidth="8.85546875" defaultRowHeight="14.25"/>
  <cols>
    <col min="1" max="1" width="24.5703125" style="2" customWidth="1"/>
    <col min="2" max="2" width="7.5703125" style="2" customWidth="1"/>
    <col min="3" max="3" width="8.85546875" style="2"/>
    <col min="4" max="4" width="12" style="2" customWidth="1"/>
    <col min="5" max="5" width="7.85546875" style="2" customWidth="1"/>
    <col min="6" max="6" width="9.42578125" style="2" customWidth="1"/>
    <col min="7" max="7" width="11.42578125" style="2" customWidth="1"/>
    <col min="8" max="9" width="8.85546875" style="2" customWidth="1"/>
    <col min="10" max="10" width="11.5703125" style="2" customWidth="1"/>
    <col min="11" max="11" width="7.5703125" style="2" customWidth="1"/>
    <col min="12" max="12" width="10" style="2" customWidth="1"/>
    <col min="13" max="13" width="11.5703125" style="2" customWidth="1"/>
    <col min="14" max="16384" width="8.85546875" style="2"/>
  </cols>
  <sheetData>
    <row r="1" spans="1:13" ht="15">
      <c r="A1" s="2" t="s">
        <v>127</v>
      </c>
    </row>
    <row r="3" spans="1:13" ht="20.45" customHeight="1">
      <c r="A3" s="706" t="s">
        <v>10</v>
      </c>
      <c r="B3" s="523"/>
      <c r="C3" s="726" t="s">
        <v>60</v>
      </c>
      <c r="D3" s="726"/>
      <c r="E3" s="726"/>
      <c r="F3" s="726"/>
      <c r="G3" s="726"/>
      <c r="H3" s="726"/>
      <c r="I3" s="726"/>
      <c r="J3" s="726"/>
      <c r="K3" s="726"/>
      <c r="L3" s="481"/>
      <c r="M3" s="524"/>
    </row>
    <row r="4" spans="1:13" ht="14.45" customHeight="1">
      <c r="A4" s="707"/>
      <c r="B4" s="727" t="s">
        <v>36</v>
      </c>
      <c r="C4" s="726"/>
      <c r="D4" s="728"/>
      <c r="E4" s="727" t="s">
        <v>37</v>
      </c>
      <c r="F4" s="726"/>
      <c r="G4" s="728"/>
      <c r="H4" s="700" t="s">
        <v>38</v>
      </c>
      <c r="I4" s="701"/>
      <c r="J4" s="702"/>
      <c r="K4" s="700" t="s">
        <v>39</v>
      </c>
      <c r="L4" s="701"/>
      <c r="M4" s="702"/>
    </row>
    <row r="5" spans="1:13" ht="59.25" customHeight="1">
      <c r="A5" s="51"/>
      <c r="B5" s="515" t="s">
        <v>104</v>
      </c>
      <c r="C5" s="52" t="s">
        <v>105</v>
      </c>
      <c r="D5" s="516" t="s">
        <v>1925</v>
      </c>
      <c r="E5" s="515" t="s">
        <v>104</v>
      </c>
      <c r="F5" s="52" t="s">
        <v>105</v>
      </c>
      <c r="G5" s="516" t="s">
        <v>1925</v>
      </c>
      <c r="H5" s="515" t="s">
        <v>104</v>
      </c>
      <c r="I5" s="52" t="s">
        <v>105</v>
      </c>
      <c r="J5" s="516" t="s">
        <v>1925</v>
      </c>
      <c r="K5" s="515" t="s">
        <v>104</v>
      </c>
      <c r="L5" s="52" t="s">
        <v>105</v>
      </c>
      <c r="M5" s="516" t="s">
        <v>1925</v>
      </c>
    </row>
    <row r="6" spans="1:13" ht="15" customHeight="1">
      <c r="A6" s="2" t="s">
        <v>15</v>
      </c>
      <c r="B6" s="517">
        <v>2236</v>
      </c>
      <c r="C6" s="57">
        <v>14</v>
      </c>
      <c r="D6" s="475">
        <v>14</v>
      </c>
      <c r="E6" s="520">
        <v>18789</v>
      </c>
      <c r="F6" s="57">
        <v>16</v>
      </c>
      <c r="G6" s="475">
        <v>14</v>
      </c>
      <c r="H6" s="517">
        <v>18668</v>
      </c>
      <c r="I6" s="57">
        <v>16</v>
      </c>
      <c r="J6" s="475">
        <v>14</v>
      </c>
      <c r="K6" s="520">
        <v>3189</v>
      </c>
      <c r="L6" s="57">
        <v>18</v>
      </c>
      <c r="M6" s="475">
        <v>14</v>
      </c>
    </row>
    <row r="7" spans="1:13">
      <c r="A7" s="2" t="s">
        <v>18</v>
      </c>
      <c r="B7" s="517">
        <v>566</v>
      </c>
      <c r="C7" s="57">
        <v>17</v>
      </c>
      <c r="D7" s="475">
        <v>18</v>
      </c>
      <c r="E7" s="520">
        <v>6147</v>
      </c>
      <c r="F7" s="57">
        <v>17</v>
      </c>
      <c r="G7" s="475">
        <v>17</v>
      </c>
      <c r="H7" s="517">
        <v>12085</v>
      </c>
      <c r="I7" s="57">
        <v>18</v>
      </c>
      <c r="J7" s="475">
        <v>17</v>
      </c>
      <c r="K7" s="520">
        <v>3599</v>
      </c>
      <c r="L7" s="57">
        <v>18</v>
      </c>
      <c r="M7" s="475">
        <v>16</v>
      </c>
    </row>
    <row r="8" spans="1:13">
      <c r="A8" s="2" t="s">
        <v>116</v>
      </c>
      <c r="B8" s="517">
        <v>11</v>
      </c>
      <c r="C8" s="518">
        <v>10</v>
      </c>
      <c r="D8" s="519">
        <v>21</v>
      </c>
      <c r="E8" s="521">
        <v>353</v>
      </c>
      <c r="F8" s="57">
        <v>17</v>
      </c>
      <c r="G8" s="475">
        <v>15</v>
      </c>
      <c r="H8" s="517">
        <v>661</v>
      </c>
      <c r="I8" s="57">
        <v>16</v>
      </c>
      <c r="J8" s="475">
        <v>16</v>
      </c>
      <c r="K8" s="520">
        <v>59</v>
      </c>
      <c r="L8" s="57">
        <v>15</v>
      </c>
      <c r="M8" s="475">
        <v>18</v>
      </c>
    </row>
    <row r="9" spans="1:13">
      <c r="A9" s="2" t="s">
        <v>21</v>
      </c>
      <c r="B9" s="517">
        <v>89</v>
      </c>
      <c r="C9" s="57">
        <v>12</v>
      </c>
      <c r="D9" s="475">
        <v>14</v>
      </c>
      <c r="E9" s="520">
        <v>1914</v>
      </c>
      <c r="F9" s="57">
        <v>15</v>
      </c>
      <c r="G9" s="475">
        <v>15</v>
      </c>
      <c r="H9" s="517">
        <v>6355</v>
      </c>
      <c r="I9" s="57">
        <v>17</v>
      </c>
      <c r="J9" s="475">
        <v>16</v>
      </c>
      <c r="K9" s="520">
        <v>742</v>
      </c>
      <c r="L9" s="57">
        <v>17</v>
      </c>
      <c r="M9" s="475">
        <v>15</v>
      </c>
    </row>
    <row r="10" spans="1:13">
      <c r="A10" s="2" t="s">
        <v>320</v>
      </c>
      <c r="B10" s="517">
        <v>167</v>
      </c>
      <c r="C10" s="57">
        <v>21</v>
      </c>
      <c r="D10" s="475">
        <v>15</v>
      </c>
      <c r="E10" s="520">
        <v>1587</v>
      </c>
      <c r="F10" s="57">
        <v>20</v>
      </c>
      <c r="G10" s="475">
        <v>17</v>
      </c>
      <c r="H10" s="517">
        <v>1893</v>
      </c>
      <c r="I10" s="57">
        <v>20</v>
      </c>
      <c r="J10" s="475">
        <v>16</v>
      </c>
      <c r="K10" s="520">
        <v>363</v>
      </c>
      <c r="L10" s="57">
        <v>22</v>
      </c>
      <c r="M10" s="475">
        <v>17</v>
      </c>
    </row>
    <row r="11" spans="1:13">
      <c r="A11" s="2" t="s">
        <v>123</v>
      </c>
      <c r="B11" s="517">
        <v>238</v>
      </c>
      <c r="C11" s="57">
        <v>19</v>
      </c>
      <c r="D11" s="475">
        <v>20</v>
      </c>
      <c r="E11" s="520">
        <v>1275</v>
      </c>
      <c r="F11" s="57">
        <v>19</v>
      </c>
      <c r="G11" s="475">
        <v>20</v>
      </c>
      <c r="H11" s="517">
        <v>1369</v>
      </c>
      <c r="I11" s="57">
        <v>16</v>
      </c>
      <c r="J11" s="475">
        <v>21</v>
      </c>
      <c r="K11" s="520">
        <v>133</v>
      </c>
      <c r="L11" s="57">
        <v>20</v>
      </c>
      <c r="M11" s="475">
        <v>21</v>
      </c>
    </row>
    <row r="12" spans="1:13">
      <c r="A12" s="15" t="s">
        <v>23</v>
      </c>
      <c r="B12" s="460">
        <v>59</v>
      </c>
      <c r="C12" s="27">
        <v>21</v>
      </c>
      <c r="D12" s="477">
        <v>33</v>
      </c>
      <c r="E12" s="522">
        <v>470</v>
      </c>
      <c r="F12" s="27">
        <v>15.5</v>
      </c>
      <c r="G12" s="477">
        <v>18</v>
      </c>
      <c r="H12" s="460">
        <v>937</v>
      </c>
      <c r="I12" s="27">
        <v>18</v>
      </c>
      <c r="J12" s="477">
        <v>17</v>
      </c>
      <c r="K12" s="522">
        <v>100</v>
      </c>
      <c r="L12" s="27">
        <v>17</v>
      </c>
      <c r="M12" s="477">
        <v>15.5</v>
      </c>
    </row>
    <row r="13" spans="1:13">
      <c r="A13" s="18" t="s">
        <v>1927</v>
      </c>
      <c r="B13" s="5"/>
    </row>
    <row r="14" spans="1:13">
      <c r="A14" s="18" t="s">
        <v>1928</v>
      </c>
      <c r="B14" s="5"/>
    </row>
    <row r="15" spans="1:13">
      <c r="A15" s="18" t="s">
        <v>2137</v>
      </c>
      <c r="B15" s="5"/>
    </row>
    <row r="16" spans="1:13">
      <c r="A16" s="725" t="s">
        <v>1929</v>
      </c>
      <c r="B16" s="725"/>
      <c r="C16" s="725"/>
      <c r="D16" s="725"/>
      <c r="E16" s="725"/>
      <c r="F16" s="725"/>
    </row>
    <row r="17" spans="1:2">
      <c r="A17" s="18" t="s">
        <v>47</v>
      </c>
      <c r="B17" s="5"/>
    </row>
    <row r="18" spans="1:2">
      <c r="A18" s="18" t="s">
        <v>2077</v>
      </c>
      <c r="B18" s="5"/>
    </row>
  </sheetData>
  <mergeCells count="7">
    <mergeCell ref="A16:F16"/>
    <mergeCell ref="A3:A4"/>
    <mergeCell ref="C3:K3"/>
    <mergeCell ref="B4:D4"/>
    <mergeCell ref="E4:G4"/>
    <mergeCell ref="H4:J4"/>
    <mergeCell ref="K4:M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9"/>
  <sheetViews>
    <sheetView topLeftCell="A4" workbookViewId="0">
      <selection activeCell="I24" sqref="I24"/>
    </sheetView>
  </sheetViews>
  <sheetFormatPr defaultColWidth="8.85546875" defaultRowHeight="14.25"/>
  <cols>
    <col min="1" max="1" width="22.85546875" style="2" customWidth="1"/>
    <col min="2" max="2" width="11.140625" style="2" customWidth="1"/>
    <col min="3" max="5" width="15.140625" style="38" customWidth="1"/>
    <col min="6" max="16384" width="8.85546875" style="2"/>
  </cols>
  <sheetData>
    <row r="1" spans="1:9" ht="15">
      <c r="A1" s="53" t="s">
        <v>161</v>
      </c>
    </row>
    <row r="2" spans="1:9" ht="15">
      <c r="A2" s="53"/>
    </row>
    <row r="3" spans="1:9" ht="14.45" customHeight="1">
      <c r="A3" s="729" t="s">
        <v>10</v>
      </c>
      <c r="B3" s="729" t="s">
        <v>128</v>
      </c>
      <c r="C3" s="696" t="s">
        <v>129</v>
      </c>
      <c r="D3" s="696"/>
      <c r="E3" s="696"/>
    </row>
    <row r="4" spans="1:9" ht="27.95" customHeight="1">
      <c r="A4" s="730"/>
      <c r="B4" s="730"/>
      <c r="C4" s="23" t="s">
        <v>2122</v>
      </c>
      <c r="D4" s="23" t="s">
        <v>2123</v>
      </c>
      <c r="E4" s="23" t="s">
        <v>2124</v>
      </c>
    </row>
    <row r="5" spans="1:9">
      <c r="A5" s="525" t="s">
        <v>15</v>
      </c>
      <c r="B5" s="526" t="s">
        <v>107</v>
      </c>
      <c r="C5" s="527" t="s">
        <v>1930</v>
      </c>
      <c r="D5" s="527" t="s">
        <v>1931</v>
      </c>
      <c r="E5" s="528" t="s">
        <v>1935</v>
      </c>
    </row>
    <row r="6" spans="1:9">
      <c r="A6" s="529"/>
      <c r="B6" s="530" t="s">
        <v>109</v>
      </c>
      <c r="C6" s="531" t="s">
        <v>130</v>
      </c>
      <c r="D6" s="531" t="s">
        <v>1932</v>
      </c>
      <c r="E6" s="532" t="s">
        <v>1936</v>
      </c>
    </row>
    <row r="7" spans="1:9">
      <c r="A7" s="529"/>
      <c r="B7" s="530" t="s">
        <v>110</v>
      </c>
      <c r="C7" s="531" t="s">
        <v>131</v>
      </c>
      <c r="D7" s="531" t="s">
        <v>1933</v>
      </c>
      <c r="E7" s="532" t="s">
        <v>1937</v>
      </c>
    </row>
    <row r="8" spans="1:9">
      <c r="A8" s="529"/>
      <c r="B8" s="530" t="s">
        <v>112</v>
      </c>
      <c r="C8" s="531" t="s">
        <v>132</v>
      </c>
      <c r="D8" s="531" t="s">
        <v>1934</v>
      </c>
      <c r="E8" s="532" t="s">
        <v>133</v>
      </c>
    </row>
    <row r="9" spans="1:9">
      <c r="A9" s="533"/>
      <c r="B9" s="448" t="s">
        <v>113</v>
      </c>
      <c r="C9" s="111" t="s">
        <v>134</v>
      </c>
      <c r="D9" s="111" t="s">
        <v>135</v>
      </c>
      <c r="E9" s="534" t="s">
        <v>136</v>
      </c>
      <c r="I9" s="32"/>
    </row>
    <row r="10" spans="1:9">
      <c r="A10" s="525" t="s">
        <v>18</v>
      </c>
      <c r="B10" s="526" t="s">
        <v>107</v>
      </c>
      <c r="C10" s="527" t="s">
        <v>1946</v>
      </c>
      <c r="D10" s="527" t="s">
        <v>1941</v>
      </c>
      <c r="E10" s="528" t="s">
        <v>1938</v>
      </c>
    </row>
    <row r="11" spans="1:9">
      <c r="A11" s="529"/>
      <c r="B11" s="530" t="s">
        <v>109</v>
      </c>
      <c r="C11" s="531" t="s">
        <v>137</v>
      </c>
      <c r="D11" s="531" t="s">
        <v>1942</v>
      </c>
      <c r="E11" s="532" t="s">
        <v>138</v>
      </c>
    </row>
    <row r="12" spans="1:9">
      <c r="A12" s="529"/>
      <c r="B12" s="530" t="s">
        <v>110</v>
      </c>
      <c r="C12" s="531" t="s">
        <v>139</v>
      </c>
      <c r="D12" s="531" t="s">
        <v>1943</v>
      </c>
      <c r="E12" s="532" t="s">
        <v>1939</v>
      </c>
    </row>
    <row r="13" spans="1:9">
      <c r="A13" s="529"/>
      <c r="B13" s="530" t="s">
        <v>112</v>
      </c>
      <c r="C13" s="531" t="s">
        <v>140</v>
      </c>
      <c r="D13" s="531" t="s">
        <v>1944</v>
      </c>
      <c r="E13" s="532" t="s">
        <v>1940</v>
      </c>
    </row>
    <row r="14" spans="1:9">
      <c r="A14" s="533"/>
      <c r="B14" s="448" t="s">
        <v>113</v>
      </c>
      <c r="C14" s="111" t="s">
        <v>141</v>
      </c>
      <c r="D14" s="111" t="s">
        <v>1945</v>
      </c>
      <c r="E14" s="534" t="s">
        <v>142</v>
      </c>
    </row>
    <row r="15" spans="1:9">
      <c r="A15" s="535" t="s">
        <v>116</v>
      </c>
      <c r="B15" s="536" t="s">
        <v>107</v>
      </c>
      <c r="C15" s="243" t="s">
        <v>143</v>
      </c>
      <c r="D15" s="243" t="s">
        <v>144</v>
      </c>
      <c r="E15" s="537" t="s">
        <v>145</v>
      </c>
    </row>
    <row r="16" spans="1:9">
      <c r="A16" s="525" t="s">
        <v>21</v>
      </c>
      <c r="B16" s="526" t="s">
        <v>107</v>
      </c>
      <c r="C16" s="527" t="s">
        <v>146</v>
      </c>
      <c r="D16" s="527" t="s">
        <v>1950</v>
      </c>
      <c r="E16" s="528" t="s">
        <v>1951</v>
      </c>
    </row>
    <row r="17" spans="1:5">
      <c r="A17" s="529"/>
      <c r="B17" s="530" t="s">
        <v>109</v>
      </c>
      <c r="C17" s="531" t="s">
        <v>147</v>
      </c>
      <c r="D17" s="531" t="s">
        <v>1949</v>
      </c>
      <c r="E17" s="532" t="s">
        <v>148</v>
      </c>
    </row>
    <row r="18" spans="1:5">
      <c r="A18" s="529"/>
      <c r="B18" s="530" t="s">
        <v>110</v>
      </c>
      <c r="C18" s="531" t="s">
        <v>149</v>
      </c>
      <c r="D18" s="531" t="s">
        <v>1948</v>
      </c>
      <c r="E18" s="532" t="s">
        <v>150</v>
      </c>
    </row>
    <row r="19" spans="1:5">
      <c r="A19" s="529"/>
      <c r="B19" s="530" t="s">
        <v>112</v>
      </c>
      <c r="C19" s="531" t="s">
        <v>151</v>
      </c>
      <c r="D19" s="531" t="s">
        <v>1947</v>
      </c>
      <c r="E19" s="532" t="s">
        <v>152</v>
      </c>
    </row>
    <row r="20" spans="1:5">
      <c r="A20" s="533"/>
      <c r="B20" s="448" t="s">
        <v>113</v>
      </c>
      <c r="C20" s="111" t="s">
        <v>153</v>
      </c>
      <c r="D20" s="111" t="s">
        <v>154</v>
      </c>
      <c r="E20" s="534" t="s">
        <v>155</v>
      </c>
    </row>
    <row r="21" spans="1:5">
      <c r="A21" s="535" t="s">
        <v>320</v>
      </c>
      <c r="B21" s="536" t="s">
        <v>107</v>
      </c>
      <c r="C21" s="243" t="s">
        <v>156</v>
      </c>
      <c r="D21" s="243" t="s">
        <v>1953</v>
      </c>
      <c r="E21" s="537" t="s">
        <v>1952</v>
      </c>
    </row>
    <row r="22" spans="1:5">
      <c r="A22" s="535" t="s">
        <v>123</v>
      </c>
      <c r="B22" s="536" t="s">
        <v>107</v>
      </c>
      <c r="C22" s="243" t="s">
        <v>157</v>
      </c>
      <c r="D22" s="243" t="s">
        <v>1954</v>
      </c>
      <c r="E22" s="537" t="s">
        <v>158</v>
      </c>
    </row>
    <row r="23" spans="1:5">
      <c r="A23" s="535" t="s">
        <v>23</v>
      </c>
      <c r="B23" s="536" t="s">
        <v>107</v>
      </c>
      <c r="C23" s="243" t="s">
        <v>159</v>
      </c>
      <c r="D23" s="243" t="s">
        <v>1955</v>
      </c>
      <c r="E23" s="537" t="s">
        <v>160</v>
      </c>
    </row>
    <row r="24" spans="1:5">
      <c r="A24" s="18" t="s">
        <v>1927</v>
      </c>
      <c r="B24" s="18"/>
      <c r="C24" s="18"/>
      <c r="D24" s="18"/>
      <c r="E24" s="18"/>
    </row>
    <row r="25" spans="1:5">
      <c r="A25" s="18" t="s">
        <v>1972</v>
      </c>
      <c r="B25" s="18"/>
      <c r="C25" s="18"/>
      <c r="D25" s="18"/>
      <c r="E25" s="18"/>
    </row>
    <row r="26" spans="1:5" ht="37.5" customHeight="1">
      <c r="A26" s="731" t="s">
        <v>2088</v>
      </c>
      <c r="B26" s="731"/>
      <c r="C26" s="731"/>
      <c r="D26" s="731"/>
      <c r="E26" s="731"/>
    </row>
    <row r="27" spans="1:5" ht="15" customHeight="1">
      <c r="A27" s="689" t="s">
        <v>2138</v>
      </c>
      <c r="B27" s="689"/>
      <c r="C27" s="689"/>
      <c r="D27" s="689"/>
      <c r="E27" s="689"/>
    </row>
    <row r="28" spans="1:5" ht="12.95" customHeight="1">
      <c r="A28" s="18" t="s">
        <v>47</v>
      </c>
      <c r="B28" s="18"/>
      <c r="C28" s="18"/>
      <c r="D28" s="18"/>
      <c r="E28" s="18"/>
    </row>
    <row r="29" spans="1:5">
      <c r="A29" s="18" t="s">
        <v>2077</v>
      </c>
      <c r="B29" s="18"/>
      <c r="C29" s="18"/>
      <c r="D29" s="18"/>
      <c r="E29" s="18"/>
    </row>
  </sheetData>
  <mergeCells count="5">
    <mergeCell ref="A3:A4"/>
    <mergeCell ref="B3:B4"/>
    <mergeCell ref="C3:E3"/>
    <mergeCell ref="A26:E26"/>
    <mergeCell ref="A27:E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3"/>
  <sheetViews>
    <sheetView topLeftCell="A2" zoomScale="114" workbookViewId="0">
      <selection activeCell="M31" sqref="M31"/>
    </sheetView>
  </sheetViews>
  <sheetFormatPr defaultColWidth="8.85546875" defaultRowHeight="14.25"/>
  <cols>
    <col min="1" max="1" width="11.140625" style="2" customWidth="1"/>
    <col min="2" max="2" width="8.5703125" style="2" customWidth="1"/>
    <col min="3" max="5" width="15.42578125" style="2" customWidth="1"/>
    <col min="6" max="6" width="16.85546875" style="2" customWidth="1"/>
    <col min="7" max="7" width="19.85546875" style="2" customWidth="1"/>
    <col min="8" max="16384" width="8.85546875" style="2"/>
  </cols>
  <sheetData>
    <row r="1" spans="1:7" ht="15">
      <c r="A1" s="2" t="s">
        <v>2089</v>
      </c>
    </row>
    <row r="3" spans="1:7" ht="14.45" customHeight="1">
      <c r="A3" s="735" t="s">
        <v>10</v>
      </c>
      <c r="B3" s="737" t="s">
        <v>129</v>
      </c>
      <c r="C3" s="696" t="s">
        <v>162</v>
      </c>
      <c r="D3" s="696"/>
      <c r="E3" s="696"/>
      <c r="F3" s="696"/>
      <c r="G3" s="739" t="s">
        <v>1911</v>
      </c>
    </row>
    <row r="4" spans="1:7" ht="32.450000000000003" customHeight="1">
      <c r="A4" s="736"/>
      <c r="B4" s="738"/>
      <c r="C4" s="418" t="s">
        <v>2125</v>
      </c>
      <c r="D4" s="418" t="s">
        <v>2126</v>
      </c>
      <c r="E4" s="418" t="s">
        <v>2127</v>
      </c>
      <c r="F4" s="418" t="s">
        <v>2128</v>
      </c>
      <c r="G4" s="740"/>
    </row>
    <row r="5" spans="1:7" ht="16.5">
      <c r="A5" s="732" t="s">
        <v>15</v>
      </c>
      <c r="B5" s="440" t="s">
        <v>163</v>
      </c>
      <c r="C5" s="527" t="s">
        <v>1956</v>
      </c>
      <c r="D5" s="527" t="s">
        <v>164</v>
      </c>
      <c r="E5" s="527" t="s">
        <v>165</v>
      </c>
      <c r="F5" s="527" t="s">
        <v>61</v>
      </c>
      <c r="G5" s="621" t="s">
        <v>2430</v>
      </c>
    </row>
    <row r="6" spans="1:7">
      <c r="A6" s="733"/>
      <c r="B6" s="435" t="s">
        <v>112</v>
      </c>
      <c r="C6" s="531" t="s">
        <v>1957</v>
      </c>
      <c r="D6" s="531" t="s">
        <v>1963</v>
      </c>
      <c r="E6" s="531" t="s">
        <v>1968</v>
      </c>
      <c r="F6" s="531" t="s">
        <v>166</v>
      </c>
      <c r="G6" s="622" t="s">
        <v>2154</v>
      </c>
    </row>
    <row r="7" spans="1:7">
      <c r="A7" s="734"/>
      <c r="B7" s="8" t="s">
        <v>113</v>
      </c>
      <c r="C7" s="111" t="s">
        <v>1958</v>
      </c>
      <c r="D7" s="111" t="s">
        <v>1964</v>
      </c>
      <c r="E7" s="111" t="s">
        <v>1970</v>
      </c>
      <c r="F7" s="111" t="s">
        <v>167</v>
      </c>
      <c r="G7" s="623" t="str">
        <f>F7</f>
        <v>63 (1.1%)</v>
      </c>
    </row>
    <row r="8" spans="1:7">
      <c r="A8" s="732" t="s">
        <v>18</v>
      </c>
      <c r="B8" s="440" t="s">
        <v>110</v>
      </c>
      <c r="C8" s="527" t="s">
        <v>1959</v>
      </c>
      <c r="D8" s="527" t="s">
        <v>168</v>
      </c>
      <c r="E8" s="527" t="s">
        <v>169</v>
      </c>
      <c r="F8" s="527" t="s">
        <v>170</v>
      </c>
      <c r="G8" s="621" t="s">
        <v>171</v>
      </c>
    </row>
    <row r="9" spans="1:7">
      <c r="A9" s="733"/>
      <c r="B9" s="435" t="s">
        <v>112</v>
      </c>
      <c r="C9" s="531" t="s">
        <v>1960</v>
      </c>
      <c r="D9" s="531" t="s">
        <v>1965</v>
      </c>
      <c r="E9" s="531" t="s">
        <v>1969</v>
      </c>
      <c r="F9" s="531" t="s">
        <v>172</v>
      </c>
      <c r="G9" s="622" t="s">
        <v>2153</v>
      </c>
    </row>
    <row r="10" spans="1:7">
      <c r="A10" s="734"/>
      <c r="B10" s="8" t="s">
        <v>113</v>
      </c>
      <c r="C10" s="111" t="s">
        <v>1961</v>
      </c>
      <c r="D10" s="111" t="s">
        <v>1966</v>
      </c>
      <c r="E10" s="111" t="s">
        <v>173</v>
      </c>
      <c r="F10" s="111" t="s">
        <v>174</v>
      </c>
      <c r="G10" s="623" t="str">
        <f>F10</f>
        <v>87 (2.1%)</v>
      </c>
    </row>
    <row r="11" spans="1:7">
      <c r="A11" s="741" t="s">
        <v>116</v>
      </c>
      <c r="B11" s="440" t="s">
        <v>110</v>
      </c>
      <c r="C11" s="527" t="s">
        <v>175</v>
      </c>
      <c r="D11" s="527" t="s">
        <v>176</v>
      </c>
      <c r="E11" s="527" t="s">
        <v>61</v>
      </c>
      <c r="F11" s="527" t="s">
        <v>61</v>
      </c>
      <c r="G11" s="621" t="s">
        <v>177</v>
      </c>
    </row>
    <row r="12" spans="1:7">
      <c r="A12" s="742"/>
      <c r="B12" s="435" t="s">
        <v>112</v>
      </c>
      <c r="C12" s="531" t="s">
        <v>178</v>
      </c>
      <c r="D12" s="531" t="s">
        <v>179</v>
      </c>
      <c r="E12" s="531" t="s">
        <v>180</v>
      </c>
      <c r="F12" s="531">
        <v>0</v>
      </c>
      <c r="G12" s="622" t="str">
        <f>E12</f>
        <v>120 (13.3%)</v>
      </c>
    </row>
    <row r="13" spans="1:7">
      <c r="A13" s="743"/>
      <c r="B13" s="8" t="s">
        <v>113</v>
      </c>
      <c r="C13" s="111" t="s">
        <v>181</v>
      </c>
      <c r="D13" s="111" t="s">
        <v>182</v>
      </c>
      <c r="E13" s="111" t="s">
        <v>183</v>
      </c>
      <c r="F13" s="111" t="s">
        <v>61</v>
      </c>
      <c r="G13" s="623" t="str">
        <f>F13</f>
        <v>**</v>
      </c>
    </row>
    <row r="14" spans="1:7">
      <c r="A14" s="741" t="s">
        <v>21</v>
      </c>
      <c r="B14" s="440" t="s">
        <v>110</v>
      </c>
      <c r="C14" s="527" t="s">
        <v>184</v>
      </c>
      <c r="D14" s="527" t="s">
        <v>185</v>
      </c>
      <c r="E14" s="527" t="s">
        <v>61</v>
      </c>
      <c r="F14" s="527" t="s">
        <v>61</v>
      </c>
      <c r="G14" s="621" t="s">
        <v>186</v>
      </c>
    </row>
    <row r="15" spans="1:7">
      <c r="A15" s="742"/>
      <c r="B15" s="435" t="s">
        <v>112</v>
      </c>
      <c r="C15" s="531" t="s">
        <v>1962</v>
      </c>
      <c r="D15" s="531" t="s">
        <v>187</v>
      </c>
      <c r="E15" s="531" t="s">
        <v>1971</v>
      </c>
      <c r="F15" s="531" t="s">
        <v>188</v>
      </c>
      <c r="G15" s="622" t="s">
        <v>189</v>
      </c>
    </row>
    <row r="16" spans="1:7">
      <c r="A16" s="743"/>
      <c r="B16" s="8" t="s">
        <v>113</v>
      </c>
      <c r="C16" s="111" t="s">
        <v>190</v>
      </c>
      <c r="D16" s="111" t="s">
        <v>191</v>
      </c>
      <c r="E16" s="111" t="s">
        <v>192</v>
      </c>
      <c r="F16" s="111" t="s">
        <v>193</v>
      </c>
      <c r="G16" s="623" t="str">
        <f>F16</f>
        <v>22 (1.9%)</v>
      </c>
    </row>
    <row r="17" spans="1:7">
      <c r="A17" s="732" t="s">
        <v>320</v>
      </c>
      <c r="B17" s="440" t="s">
        <v>110</v>
      </c>
      <c r="C17" s="527" t="s">
        <v>194</v>
      </c>
      <c r="D17" s="527" t="s">
        <v>195</v>
      </c>
      <c r="E17" s="527" t="s">
        <v>196</v>
      </c>
      <c r="F17" s="527">
        <v>0</v>
      </c>
      <c r="G17" s="621" t="s">
        <v>197</v>
      </c>
    </row>
    <row r="18" spans="1:7">
      <c r="A18" s="733"/>
      <c r="B18" s="435" t="s">
        <v>112</v>
      </c>
      <c r="C18" s="531" t="s">
        <v>198</v>
      </c>
      <c r="D18" s="531" t="s">
        <v>1967</v>
      </c>
      <c r="E18" s="531" t="s">
        <v>199</v>
      </c>
      <c r="F18" s="531" t="s">
        <v>200</v>
      </c>
      <c r="G18" s="622" t="s">
        <v>2155</v>
      </c>
    </row>
    <row r="19" spans="1:7">
      <c r="A19" s="734"/>
      <c r="B19" s="8" t="s">
        <v>113</v>
      </c>
      <c r="C19" s="111" t="s">
        <v>201</v>
      </c>
      <c r="D19" s="111" t="s">
        <v>202</v>
      </c>
      <c r="E19" s="111" t="s">
        <v>203</v>
      </c>
      <c r="F19" s="111" t="s">
        <v>204</v>
      </c>
      <c r="G19" s="623" t="str">
        <f>F19</f>
        <v>38 (3.7%)</v>
      </c>
    </row>
    <row r="20" spans="1:7" ht="16.5">
      <c r="A20" s="741" t="s">
        <v>123</v>
      </c>
      <c r="B20" s="440" t="s">
        <v>110</v>
      </c>
      <c r="C20" s="527" t="s">
        <v>205</v>
      </c>
      <c r="D20" s="527" t="s">
        <v>206</v>
      </c>
      <c r="E20" s="527" t="s">
        <v>207</v>
      </c>
      <c r="F20" s="527" t="s">
        <v>61</v>
      </c>
      <c r="G20" s="621" t="s">
        <v>2159</v>
      </c>
    </row>
    <row r="21" spans="1:7">
      <c r="A21" s="742"/>
      <c r="B21" s="435" t="s">
        <v>112</v>
      </c>
      <c r="C21" s="531" t="s">
        <v>208</v>
      </c>
      <c r="D21" s="531" t="s">
        <v>209</v>
      </c>
      <c r="E21" s="531" t="s">
        <v>210</v>
      </c>
      <c r="F21" s="531" t="s">
        <v>211</v>
      </c>
      <c r="G21" s="622" t="s">
        <v>2152</v>
      </c>
    </row>
    <row r="22" spans="1:7">
      <c r="A22" s="743"/>
      <c r="B22" s="8" t="s">
        <v>113</v>
      </c>
      <c r="C22" s="111" t="s">
        <v>212</v>
      </c>
      <c r="D22" s="111" t="s">
        <v>213</v>
      </c>
      <c r="E22" s="111" t="s">
        <v>214</v>
      </c>
      <c r="F22" s="111" t="s">
        <v>215</v>
      </c>
      <c r="G22" s="623" t="str">
        <f>F22</f>
        <v>6 (2.3%)</v>
      </c>
    </row>
    <row r="23" spans="1:7">
      <c r="A23" s="741" t="s">
        <v>23</v>
      </c>
      <c r="B23" s="440" t="s">
        <v>110</v>
      </c>
      <c r="C23" s="527" t="s">
        <v>216</v>
      </c>
      <c r="D23" s="527" t="s">
        <v>217</v>
      </c>
      <c r="E23" s="527" t="s">
        <v>61</v>
      </c>
      <c r="F23" s="527" t="s">
        <v>61</v>
      </c>
      <c r="G23" s="621" t="s">
        <v>218</v>
      </c>
    </row>
    <row r="24" spans="1:7" ht="16.5">
      <c r="A24" s="742"/>
      <c r="B24" s="435" t="s">
        <v>112</v>
      </c>
      <c r="C24" s="531" t="s">
        <v>219</v>
      </c>
      <c r="D24" s="531" t="s">
        <v>220</v>
      </c>
      <c r="E24" s="531" t="s">
        <v>221</v>
      </c>
      <c r="F24" s="531" t="s">
        <v>61</v>
      </c>
      <c r="G24" s="622" t="s">
        <v>2160</v>
      </c>
    </row>
    <row r="25" spans="1:7">
      <c r="A25" s="743"/>
      <c r="B25" s="8" t="s">
        <v>113</v>
      </c>
      <c r="C25" s="111" t="s">
        <v>222</v>
      </c>
      <c r="D25" s="111" t="s">
        <v>223</v>
      </c>
      <c r="E25" s="111" t="s">
        <v>224</v>
      </c>
      <c r="F25" s="111" t="s">
        <v>225</v>
      </c>
      <c r="G25" s="623" t="str">
        <f>F25</f>
        <v>9 (2.6%)</v>
      </c>
    </row>
    <row r="26" spans="1:7">
      <c r="A26" s="44" t="s">
        <v>226</v>
      </c>
      <c r="B26" s="42"/>
      <c r="C26" s="42"/>
      <c r="D26" s="42"/>
      <c r="E26" s="42"/>
      <c r="F26" s="42"/>
    </row>
    <row r="27" spans="1:7">
      <c r="A27" s="44" t="s">
        <v>2147</v>
      </c>
      <c r="B27" s="42"/>
      <c r="C27" s="42"/>
      <c r="D27" s="42"/>
      <c r="E27" s="42"/>
      <c r="F27" s="42"/>
    </row>
    <row r="28" spans="1:7">
      <c r="A28" s="18" t="s">
        <v>1974</v>
      </c>
    </row>
    <row r="29" spans="1:7">
      <c r="A29" s="18" t="s">
        <v>1975</v>
      </c>
    </row>
    <row r="30" spans="1:7">
      <c r="A30" s="18" t="s">
        <v>2137</v>
      </c>
    </row>
    <row r="31" spans="1:7">
      <c r="A31" s="18" t="s">
        <v>2135</v>
      </c>
    </row>
    <row r="32" spans="1:7" ht="14.45" customHeight="1">
      <c r="A32" s="18" t="s">
        <v>47</v>
      </c>
    </row>
    <row r="33" spans="1:1">
      <c r="A33" s="18" t="s">
        <v>2077</v>
      </c>
    </row>
  </sheetData>
  <mergeCells count="11">
    <mergeCell ref="A11:A13"/>
    <mergeCell ref="A14:A16"/>
    <mergeCell ref="A17:A19"/>
    <mergeCell ref="A20:A22"/>
    <mergeCell ref="A23:A25"/>
    <mergeCell ref="A8:A10"/>
    <mergeCell ref="A3:A4"/>
    <mergeCell ref="B3:B4"/>
    <mergeCell ref="C3:F3"/>
    <mergeCell ref="G3:G4"/>
    <mergeCell ref="A5:A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32"/>
  <sheetViews>
    <sheetView workbookViewId="0">
      <selection activeCell="A32" sqref="A32"/>
    </sheetView>
  </sheetViews>
  <sheetFormatPr defaultColWidth="8.85546875" defaultRowHeight="14.25"/>
  <cols>
    <col min="1" max="1" width="22.140625" style="2" customWidth="1"/>
    <col min="2" max="2" width="10.85546875" style="2" customWidth="1"/>
    <col min="3" max="3" width="17.140625" style="2" customWidth="1"/>
    <col min="4" max="4" width="16.5703125" style="2" customWidth="1"/>
    <col min="5" max="5" width="17.5703125" style="2" customWidth="1"/>
    <col min="6" max="6" width="17.42578125" style="2" customWidth="1"/>
    <col min="7" max="16384" width="8.85546875" style="2"/>
  </cols>
  <sheetData>
    <row r="1" spans="1:6" ht="15">
      <c r="A1" s="2" t="s">
        <v>2219</v>
      </c>
    </row>
    <row r="3" spans="1:6" ht="14.45" customHeight="1">
      <c r="A3" s="744" t="s">
        <v>10</v>
      </c>
      <c r="B3" s="737" t="s">
        <v>227</v>
      </c>
      <c r="C3" s="696" t="s">
        <v>162</v>
      </c>
      <c r="D3" s="696"/>
      <c r="E3" s="696"/>
      <c r="F3" s="696"/>
    </row>
    <row r="4" spans="1:6" ht="37.5" customHeight="1">
      <c r="A4" s="745"/>
      <c r="B4" s="738"/>
      <c r="C4" s="56" t="s">
        <v>2091</v>
      </c>
      <c r="D4" s="56" t="s">
        <v>2090</v>
      </c>
      <c r="E4" s="56" t="s">
        <v>2092</v>
      </c>
      <c r="F4" s="56" t="s">
        <v>2093</v>
      </c>
    </row>
    <row r="5" spans="1:6">
      <c r="A5" s="500" t="s">
        <v>15</v>
      </c>
      <c r="B5" s="36" t="s">
        <v>107</v>
      </c>
      <c r="C5" s="440" t="s">
        <v>228</v>
      </c>
      <c r="D5" s="440" t="s">
        <v>229</v>
      </c>
      <c r="E5" s="440" t="s">
        <v>230</v>
      </c>
      <c r="F5" s="503" t="s">
        <v>231</v>
      </c>
    </row>
    <row r="6" spans="1:6">
      <c r="A6" s="504"/>
      <c r="B6" s="428" t="s">
        <v>109</v>
      </c>
      <c r="C6" s="435" t="s">
        <v>232</v>
      </c>
      <c r="D6" s="435" t="s">
        <v>233</v>
      </c>
      <c r="E6" s="435" t="s">
        <v>234</v>
      </c>
      <c r="F6" s="499" t="s">
        <v>235</v>
      </c>
    </row>
    <row r="7" spans="1:6">
      <c r="A7" s="504"/>
      <c r="B7" s="428" t="s">
        <v>110</v>
      </c>
      <c r="C7" s="435" t="s">
        <v>236</v>
      </c>
      <c r="D7" s="435" t="s">
        <v>237</v>
      </c>
      <c r="E7" s="435" t="s">
        <v>238</v>
      </c>
      <c r="F7" s="499" t="s">
        <v>61</v>
      </c>
    </row>
    <row r="8" spans="1:6">
      <c r="A8" s="504"/>
      <c r="B8" s="428" t="s">
        <v>112</v>
      </c>
      <c r="C8" s="435" t="s">
        <v>239</v>
      </c>
      <c r="D8" s="435" t="s">
        <v>240</v>
      </c>
      <c r="E8" s="435" t="s">
        <v>241</v>
      </c>
      <c r="F8" s="499" t="s">
        <v>61</v>
      </c>
    </row>
    <row r="9" spans="1:6">
      <c r="A9" s="506"/>
      <c r="B9" s="15" t="s">
        <v>113</v>
      </c>
      <c r="C9" s="8" t="s">
        <v>242</v>
      </c>
      <c r="D9" s="8" t="s">
        <v>243</v>
      </c>
      <c r="E9" s="8" t="s">
        <v>244</v>
      </c>
      <c r="F9" s="461" t="s">
        <v>61</v>
      </c>
    </row>
    <row r="10" spans="1:6">
      <c r="A10" s="500" t="s">
        <v>18</v>
      </c>
      <c r="B10" s="36" t="s">
        <v>107</v>
      </c>
      <c r="C10" s="440" t="s">
        <v>245</v>
      </c>
      <c r="D10" s="440" t="s">
        <v>246</v>
      </c>
      <c r="E10" s="440" t="s">
        <v>247</v>
      </c>
      <c r="F10" s="503" t="s">
        <v>248</v>
      </c>
    </row>
    <row r="11" spans="1:6">
      <c r="A11" s="504"/>
      <c r="B11" s="428" t="s">
        <v>109</v>
      </c>
      <c r="C11" s="435" t="s">
        <v>249</v>
      </c>
      <c r="D11" s="435" t="s">
        <v>250</v>
      </c>
      <c r="E11" s="435" t="s">
        <v>251</v>
      </c>
      <c r="F11" s="499" t="s">
        <v>61</v>
      </c>
    </row>
    <row r="12" spans="1:6">
      <c r="A12" s="504"/>
      <c r="B12" s="428" t="s">
        <v>110</v>
      </c>
      <c r="C12" s="435" t="s">
        <v>252</v>
      </c>
      <c r="D12" s="435" t="s">
        <v>253</v>
      </c>
      <c r="E12" s="435" t="s">
        <v>254</v>
      </c>
      <c r="F12" s="499" t="s">
        <v>61</v>
      </c>
    </row>
    <row r="13" spans="1:6">
      <c r="A13" s="504"/>
      <c r="B13" s="428" t="s">
        <v>112</v>
      </c>
      <c r="C13" s="435" t="s">
        <v>255</v>
      </c>
      <c r="D13" s="435" t="s">
        <v>256</v>
      </c>
      <c r="E13" s="435" t="s">
        <v>257</v>
      </c>
      <c r="F13" s="499" t="s">
        <v>61</v>
      </c>
    </row>
    <row r="14" spans="1:6">
      <c r="A14" s="506"/>
      <c r="B14" s="15" t="s">
        <v>113</v>
      </c>
      <c r="C14" s="8" t="s">
        <v>258</v>
      </c>
      <c r="D14" s="8" t="s">
        <v>259</v>
      </c>
      <c r="E14" s="8" t="s">
        <v>260</v>
      </c>
      <c r="F14" s="461" t="s">
        <v>61</v>
      </c>
    </row>
    <row r="15" spans="1:6">
      <c r="A15" s="508" t="s">
        <v>116</v>
      </c>
      <c r="B15" s="481" t="s">
        <v>107</v>
      </c>
      <c r="C15" s="441" t="s">
        <v>261</v>
      </c>
      <c r="D15" s="510" t="s">
        <v>262</v>
      </c>
      <c r="E15" s="441" t="s">
        <v>263</v>
      </c>
      <c r="F15" s="495" t="s">
        <v>61</v>
      </c>
    </row>
    <row r="16" spans="1:6">
      <c r="A16" s="500" t="s">
        <v>21</v>
      </c>
      <c r="B16" s="36" t="s">
        <v>107</v>
      </c>
      <c r="C16" s="440" t="s">
        <v>264</v>
      </c>
      <c r="D16" s="440" t="s">
        <v>265</v>
      </c>
      <c r="E16" s="440" t="s">
        <v>266</v>
      </c>
      <c r="F16" s="503" t="s">
        <v>61</v>
      </c>
    </row>
    <row r="17" spans="1:6">
      <c r="A17" s="504"/>
      <c r="B17" s="428" t="s">
        <v>109</v>
      </c>
      <c r="C17" s="435" t="s">
        <v>267</v>
      </c>
      <c r="D17" s="435" t="s">
        <v>268</v>
      </c>
      <c r="E17" s="435" t="s">
        <v>269</v>
      </c>
      <c r="F17" s="499" t="s">
        <v>61</v>
      </c>
    </row>
    <row r="18" spans="1:6">
      <c r="A18" s="504"/>
      <c r="B18" s="428" t="s">
        <v>110</v>
      </c>
      <c r="C18" s="435" t="s">
        <v>270</v>
      </c>
      <c r="D18" s="435" t="s">
        <v>271</v>
      </c>
      <c r="E18" s="435" t="s">
        <v>272</v>
      </c>
      <c r="F18" s="499" t="s">
        <v>61</v>
      </c>
    </row>
    <row r="19" spans="1:6">
      <c r="A19" s="504"/>
      <c r="B19" s="428" t="s">
        <v>112</v>
      </c>
      <c r="C19" s="435" t="s">
        <v>273</v>
      </c>
      <c r="D19" s="435" t="s">
        <v>274</v>
      </c>
      <c r="E19" s="435" t="s">
        <v>275</v>
      </c>
      <c r="F19" s="499" t="s">
        <v>61</v>
      </c>
    </row>
    <row r="20" spans="1:6">
      <c r="A20" s="506"/>
      <c r="B20" s="15" t="s">
        <v>113</v>
      </c>
      <c r="C20" s="8" t="s">
        <v>276</v>
      </c>
      <c r="D20" s="8" t="s">
        <v>277</v>
      </c>
      <c r="E20" s="8" t="s">
        <v>278</v>
      </c>
      <c r="F20" s="461" t="s">
        <v>61</v>
      </c>
    </row>
    <row r="21" spans="1:6">
      <c r="A21" s="508" t="s">
        <v>320</v>
      </c>
      <c r="B21" s="481" t="s">
        <v>107</v>
      </c>
      <c r="C21" s="441" t="s">
        <v>279</v>
      </c>
      <c r="D21" s="510" t="s">
        <v>280</v>
      </c>
      <c r="E21" s="441" t="s">
        <v>281</v>
      </c>
      <c r="F21" s="495" t="s">
        <v>61</v>
      </c>
    </row>
    <row r="22" spans="1:6">
      <c r="A22" s="508" t="s">
        <v>123</v>
      </c>
      <c r="B22" s="481" t="s">
        <v>107</v>
      </c>
      <c r="C22" s="441" t="s">
        <v>282</v>
      </c>
      <c r="D22" s="441" t="s">
        <v>283</v>
      </c>
      <c r="E22" s="441" t="s">
        <v>284</v>
      </c>
      <c r="F22" s="495" t="s">
        <v>61</v>
      </c>
    </row>
    <row r="23" spans="1:6">
      <c r="A23" s="508" t="s">
        <v>23</v>
      </c>
      <c r="B23" s="481" t="s">
        <v>107</v>
      </c>
      <c r="C23" s="441" t="s">
        <v>285</v>
      </c>
      <c r="D23" s="510" t="s">
        <v>286</v>
      </c>
      <c r="E23" s="441" t="s">
        <v>287</v>
      </c>
      <c r="F23" s="495" t="s">
        <v>61</v>
      </c>
    </row>
    <row r="24" spans="1:6">
      <c r="A24" s="44" t="s">
        <v>289</v>
      </c>
      <c r="B24" s="9"/>
      <c r="C24" s="42"/>
      <c r="D24" s="57"/>
      <c r="E24" s="42"/>
      <c r="F24" s="42"/>
    </row>
    <row r="25" spans="1:6">
      <c r="A25" s="44" t="s">
        <v>2094</v>
      </c>
      <c r="B25" s="9"/>
      <c r="C25" s="394"/>
      <c r="D25" s="57"/>
      <c r="E25" s="394"/>
      <c r="F25" s="394"/>
    </row>
    <row r="26" spans="1:6">
      <c r="A26" s="18" t="s">
        <v>288</v>
      </c>
    </row>
    <row r="27" spans="1:6">
      <c r="A27" s="18" t="s">
        <v>1927</v>
      </c>
    </row>
    <row r="28" spans="1:6">
      <c r="A28" s="18" t="s">
        <v>1976</v>
      </c>
    </row>
    <row r="29" spans="1:6" ht="36.6" customHeight="1">
      <c r="A29" s="689" t="s">
        <v>2161</v>
      </c>
      <c r="B29" s="689"/>
      <c r="C29" s="689"/>
      <c r="D29" s="689"/>
      <c r="E29" s="689"/>
      <c r="F29" s="689"/>
    </row>
    <row r="30" spans="1:6" ht="15" customHeight="1">
      <c r="A30" s="689" t="s">
        <v>2136</v>
      </c>
      <c r="B30" s="689"/>
      <c r="C30" s="689"/>
      <c r="D30" s="689"/>
      <c r="E30" s="689"/>
      <c r="F30" s="420"/>
    </row>
    <row r="31" spans="1:6">
      <c r="A31" s="18" t="s">
        <v>47</v>
      </c>
    </row>
    <row r="32" spans="1:6">
      <c r="A32" s="18" t="s">
        <v>2077</v>
      </c>
    </row>
  </sheetData>
  <mergeCells count="5">
    <mergeCell ref="A3:A4"/>
    <mergeCell ref="B3:B4"/>
    <mergeCell ref="C3:F3"/>
    <mergeCell ref="A29:F29"/>
    <mergeCell ref="A30:E3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4"/>
  <sheetViews>
    <sheetView workbookViewId="0">
      <selection activeCell="K25" sqref="K25"/>
    </sheetView>
  </sheetViews>
  <sheetFormatPr defaultColWidth="8.85546875" defaultRowHeight="14.25"/>
  <cols>
    <col min="1" max="1" width="8.85546875" style="2"/>
    <col min="2" max="2" width="23.42578125" style="2" customWidth="1"/>
    <col min="3" max="3" width="18.5703125" style="2" customWidth="1"/>
    <col min="4" max="5" width="8.85546875" style="2"/>
    <col min="6" max="6" width="24" style="2" customWidth="1"/>
    <col min="7" max="7" width="17.5703125" style="2" customWidth="1"/>
    <col min="8" max="11" width="8.85546875" style="2"/>
    <col min="12" max="12" width="57.5703125" style="2" customWidth="1"/>
    <col min="13" max="13" width="8.85546875" style="2"/>
    <col min="14" max="14" width="24" style="2" bestFit="1" customWidth="1"/>
    <col min="15" max="16384" width="8.85546875" style="2"/>
  </cols>
  <sheetData>
    <row r="1" spans="1:7" ht="15">
      <c r="A1" s="2" t="s">
        <v>292</v>
      </c>
    </row>
    <row r="3" spans="1:7" ht="15">
      <c r="A3" s="212" t="s">
        <v>293</v>
      </c>
      <c r="B3" s="212" t="s">
        <v>10</v>
      </c>
      <c r="C3" s="429" t="s">
        <v>294</v>
      </c>
      <c r="D3" s="212"/>
      <c r="E3" s="212" t="s">
        <v>293</v>
      </c>
      <c r="F3" s="212" t="s">
        <v>10</v>
      </c>
      <c r="G3" s="429" t="s">
        <v>294</v>
      </c>
    </row>
    <row r="4" spans="1:7">
      <c r="A4" s="2" t="s">
        <v>295</v>
      </c>
      <c r="B4" s="2" t="s">
        <v>296</v>
      </c>
      <c r="C4" s="425">
        <v>-2.4</v>
      </c>
      <c r="E4" s="2" t="s">
        <v>316</v>
      </c>
      <c r="F4" s="2" t="s">
        <v>296</v>
      </c>
      <c r="G4" s="425">
        <v>-2.4</v>
      </c>
    </row>
    <row r="5" spans="1:7">
      <c r="A5" s="2" t="s">
        <v>295</v>
      </c>
      <c r="B5" s="2" t="s">
        <v>297</v>
      </c>
      <c r="C5" s="425">
        <v>-1.5</v>
      </c>
      <c r="E5" s="2" t="s">
        <v>316</v>
      </c>
      <c r="F5" s="2" t="s">
        <v>318</v>
      </c>
      <c r="G5" s="425">
        <v>-1.6</v>
      </c>
    </row>
    <row r="6" spans="1:7">
      <c r="A6" s="2" t="s">
        <v>295</v>
      </c>
      <c r="B6" s="2" t="s">
        <v>298</v>
      </c>
      <c r="C6" s="425">
        <v>-1.4</v>
      </c>
      <c r="E6" s="2" t="s">
        <v>316</v>
      </c>
      <c r="F6" s="2" t="s">
        <v>42</v>
      </c>
      <c r="G6" s="425">
        <v>-1.4</v>
      </c>
    </row>
    <row r="7" spans="1:7">
      <c r="A7" s="2" t="s">
        <v>295</v>
      </c>
      <c r="B7" s="2" t="s">
        <v>42</v>
      </c>
      <c r="C7" s="25">
        <v>-1</v>
      </c>
      <c r="E7" s="2" t="s">
        <v>316</v>
      </c>
      <c r="F7" s="2" t="s">
        <v>298</v>
      </c>
      <c r="G7" s="425">
        <v>-1.4</v>
      </c>
    </row>
    <row r="8" spans="1:7">
      <c r="A8" s="2" t="s">
        <v>295</v>
      </c>
      <c r="B8" s="2" t="s">
        <v>299</v>
      </c>
      <c r="C8" s="425">
        <v>-0.8</v>
      </c>
      <c r="E8" s="2" t="s">
        <v>316</v>
      </c>
      <c r="F8" s="2" t="s">
        <v>44</v>
      </c>
      <c r="G8" s="425">
        <v>-0.9</v>
      </c>
    </row>
    <row r="9" spans="1:7">
      <c r="A9" s="2" t="s">
        <v>295</v>
      </c>
      <c r="B9" s="2" t="s">
        <v>300</v>
      </c>
      <c r="C9" s="425">
        <v>-0.7</v>
      </c>
      <c r="E9" s="2" t="s">
        <v>316</v>
      </c>
      <c r="F9" s="2" t="s">
        <v>303</v>
      </c>
      <c r="G9" s="425">
        <v>-0.6</v>
      </c>
    </row>
    <row r="10" spans="1:7">
      <c r="A10" s="2" t="s">
        <v>295</v>
      </c>
      <c r="B10" s="2" t="s">
        <v>44</v>
      </c>
      <c r="C10" s="425">
        <v>-0.6</v>
      </c>
      <c r="E10" s="2" t="s">
        <v>316</v>
      </c>
      <c r="F10" s="2" t="s">
        <v>301</v>
      </c>
      <c r="G10" s="425">
        <v>-0.4</v>
      </c>
    </row>
    <row r="11" spans="1:7">
      <c r="A11" s="2" t="s">
        <v>295</v>
      </c>
      <c r="B11" s="2" t="s">
        <v>301</v>
      </c>
      <c r="C11" s="425">
        <v>-0.3</v>
      </c>
      <c r="E11" s="2" t="s">
        <v>316</v>
      </c>
      <c r="F11" s="2" t="s">
        <v>319</v>
      </c>
      <c r="G11" s="425">
        <v>-0.2</v>
      </c>
    </row>
    <row r="12" spans="1:7">
      <c r="A12" s="2" t="s">
        <v>295</v>
      </c>
      <c r="B12" s="2" t="s">
        <v>23</v>
      </c>
      <c r="C12" s="425">
        <v>-0.2</v>
      </c>
      <c r="E12" s="2" t="s">
        <v>316</v>
      </c>
      <c r="F12" s="2" t="s">
        <v>320</v>
      </c>
      <c r="G12" s="425">
        <v>-0.2</v>
      </c>
    </row>
    <row r="13" spans="1:7">
      <c r="A13" s="2" t="s">
        <v>295</v>
      </c>
      <c r="B13" s="2" t="s">
        <v>13</v>
      </c>
      <c r="C13" s="425">
        <v>-0.1</v>
      </c>
      <c r="E13" s="2" t="s">
        <v>316</v>
      </c>
      <c r="F13" s="2" t="s">
        <v>123</v>
      </c>
      <c r="G13" s="425">
        <v>-0.2</v>
      </c>
    </row>
    <row r="14" spans="1:7">
      <c r="A14" s="2" t="s">
        <v>295</v>
      </c>
      <c r="B14" s="2" t="s">
        <v>302</v>
      </c>
      <c r="C14" s="425">
        <v>0.2</v>
      </c>
      <c r="E14" s="2" t="s">
        <v>316</v>
      </c>
      <c r="F14" s="2" t="s">
        <v>302</v>
      </c>
      <c r="G14" s="425">
        <v>0.2</v>
      </c>
    </row>
    <row r="15" spans="1:7">
      <c r="A15" s="2" t="s">
        <v>295</v>
      </c>
      <c r="B15" s="2" t="s">
        <v>303</v>
      </c>
      <c r="C15" s="425">
        <v>0.6</v>
      </c>
      <c r="E15" s="2" t="s">
        <v>316</v>
      </c>
      <c r="F15" s="2" t="s">
        <v>321</v>
      </c>
      <c r="G15" s="425">
        <v>0.3</v>
      </c>
    </row>
    <row r="16" spans="1:7">
      <c r="A16" s="2" t="s">
        <v>295</v>
      </c>
      <c r="B16" s="2" t="s">
        <v>304</v>
      </c>
      <c r="C16" s="25">
        <v>1</v>
      </c>
      <c r="E16" s="2" t="s">
        <v>316</v>
      </c>
      <c r="F16" s="2" t="s">
        <v>23</v>
      </c>
      <c r="G16" s="425">
        <v>0.3</v>
      </c>
    </row>
    <row r="17" spans="1:7">
      <c r="A17" s="2" t="s">
        <v>295</v>
      </c>
      <c r="B17" s="2" t="s">
        <v>64</v>
      </c>
      <c r="C17" s="425">
        <v>1.1000000000000001</v>
      </c>
      <c r="E17" s="2" t="s">
        <v>316</v>
      </c>
      <c r="F17" s="2" t="s">
        <v>41</v>
      </c>
      <c r="G17" s="425">
        <v>0.4</v>
      </c>
    </row>
    <row r="18" spans="1:7">
      <c r="A18" s="2" t="s">
        <v>295</v>
      </c>
      <c r="B18" s="2" t="s">
        <v>305</v>
      </c>
      <c r="C18" s="425">
        <v>1.2</v>
      </c>
      <c r="E18" s="2" t="s">
        <v>316</v>
      </c>
      <c r="F18" s="2" t="s">
        <v>62</v>
      </c>
      <c r="G18" s="425">
        <v>0.4</v>
      </c>
    </row>
    <row r="19" spans="1:7">
      <c r="A19" s="2" t="s">
        <v>295</v>
      </c>
      <c r="B19" s="2" t="s">
        <v>306</v>
      </c>
      <c r="C19" s="425">
        <v>1.7</v>
      </c>
      <c r="E19" s="2" t="s">
        <v>316</v>
      </c>
      <c r="F19" s="2" t="s">
        <v>322</v>
      </c>
      <c r="G19" s="425">
        <v>0.7</v>
      </c>
    </row>
    <row r="20" spans="1:7">
      <c r="A20" s="2" t="s">
        <v>295</v>
      </c>
      <c r="B20" s="2" t="s">
        <v>307</v>
      </c>
      <c r="C20" s="425">
        <v>1.7</v>
      </c>
      <c r="E20" s="2" t="s">
        <v>316</v>
      </c>
      <c r="F20" s="2" t="s">
        <v>306</v>
      </c>
      <c r="G20" s="425">
        <v>1.3</v>
      </c>
    </row>
    <row r="21" spans="1:7">
      <c r="A21" s="2" t="s">
        <v>295</v>
      </c>
      <c r="B21" s="2" t="s">
        <v>45</v>
      </c>
      <c r="C21" s="425">
        <v>2.1</v>
      </c>
      <c r="E21" s="2" t="s">
        <v>316</v>
      </c>
      <c r="F21" s="2" t="s">
        <v>45</v>
      </c>
      <c r="G21" s="425">
        <v>1.3</v>
      </c>
    </row>
    <row r="22" spans="1:7">
      <c r="A22" s="2" t="s">
        <v>295</v>
      </c>
      <c r="B22" s="2" t="s">
        <v>308</v>
      </c>
      <c r="C22" s="425">
        <v>4.5</v>
      </c>
      <c r="E22" s="2" t="s">
        <v>316</v>
      </c>
      <c r="F22" s="2" t="s">
        <v>297</v>
      </c>
      <c r="G22" s="425">
        <v>1.4</v>
      </c>
    </row>
    <row r="23" spans="1:7">
      <c r="A23" s="2" t="s">
        <v>295</v>
      </c>
      <c r="B23" s="2" t="s">
        <v>309</v>
      </c>
      <c r="C23" s="425">
        <v>6.5</v>
      </c>
      <c r="E23" s="2" t="s">
        <v>316</v>
      </c>
      <c r="F23" s="2" t="s">
        <v>307</v>
      </c>
      <c r="G23" s="425">
        <v>1.8</v>
      </c>
    </row>
    <row r="24" spans="1:7">
      <c r="E24" s="2" t="s">
        <v>316</v>
      </c>
      <c r="F24" s="2" t="s">
        <v>308</v>
      </c>
      <c r="G24" s="425">
        <v>4.7</v>
      </c>
    </row>
    <row r="25" spans="1:7">
      <c r="A25" s="15"/>
      <c r="B25" s="15"/>
      <c r="C25" s="15"/>
      <c r="D25" s="15"/>
      <c r="E25" s="15" t="s">
        <v>316</v>
      </c>
      <c r="F25" s="15" t="s">
        <v>309</v>
      </c>
      <c r="G25" s="8">
        <v>6.6</v>
      </c>
    </row>
    <row r="28" spans="1:7">
      <c r="A28" s="34" t="s">
        <v>310</v>
      </c>
    </row>
    <row r="29" spans="1:7">
      <c r="A29" s="34" t="s">
        <v>311</v>
      </c>
    </row>
    <row r="30" spans="1:7">
      <c r="A30" s="35" t="s">
        <v>312</v>
      </c>
    </row>
    <row r="31" spans="1:7">
      <c r="A31" s="34" t="s">
        <v>313</v>
      </c>
    </row>
    <row r="32" spans="1:7">
      <c r="A32" s="18" t="s">
        <v>314</v>
      </c>
    </row>
    <row r="33" spans="1:1">
      <c r="A33" s="18" t="s">
        <v>315</v>
      </c>
    </row>
    <row r="34" spans="1:1">
      <c r="A34" s="18" t="s">
        <v>317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74"/>
  <sheetViews>
    <sheetView zoomScale="90" zoomScaleNormal="90" workbookViewId="0">
      <selection activeCell="L18" sqref="L18"/>
    </sheetView>
  </sheetViews>
  <sheetFormatPr defaultRowHeight="15"/>
  <cols>
    <col min="1" max="1" width="11.85546875" customWidth="1"/>
    <col min="2" max="2" width="14.140625" customWidth="1"/>
    <col min="5" max="5" width="15.140625" customWidth="1"/>
    <col min="8" max="8" width="14.140625" customWidth="1"/>
  </cols>
  <sheetData>
    <row r="1" spans="1:10">
      <c r="A1" s="60" t="s">
        <v>323</v>
      </c>
    </row>
    <row r="2" spans="1:10" ht="27" customHeight="1"/>
    <row r="3" spans="1:10">
      <c r="A3" s="754" t="s">
        <v>60</v>
      </c>
      <c r="B3" s="746" t="s">
        <v>11</v>
      </c>
      <c r="C3" s="747"/>
      <c r="D3" s="748"/>
      <c r="E3" s="746" t="s">
        <v>5</v>
      </c>
      <c r="F3" s="747"/>
      <c r="G3" s="748"/>
      <c r="H3" s="746" t="s">
        <v>6</v>
      </c>
      <c r="I3" s="747"/>
      <c r="J3" s="748"/>
    </row>
    <row r="4" spans="1:10">
      <c r="A4" s="755"/>
      <c r="B4" s="538" t="s">
        <v>324</v>
      </c>
      <c r="C4" s="749" t="s">
        <v>325</v>
      </c>
      <c r="D4" s="750"/>
      <c r="E4" s="538" t="s">
        <v>324</v>
      </c>
      <c r="F4" s="749" t="s">
        <v>325</v>
      </c>
      <c r="G4" s="750"/>
      <c r="H4" s="538" t="s">
        <v>324</v>
      </c>
      <c r="I4" s="749" t="s">
        <v>325</v>
      </c>
      <c r="J4" s="750"/>
    </row>
    <row r="5" spans="1:10">
      <c r="A5" s="751" t="s">
        <v>326</v>
      </c>
      <c r="B5" s="539" t="s">
        <v>327</v>
      </c>
      <c r="C5" s="66">
        <v>0.5</v>
      </c>
      <c r="D5" s="540" t="s">
        <v>328</v>
      </c>
      <c r="E5" s="539" t="s">
        <v>329</v>
      </c>
      <c r="F5" s="66">
        <v>1.8</v>
      </c>
      <c r="G5" s="540" t="s">
        <v>328</v>
      </c>
      <c r="H5" s="539" t="s">
        <v>330</v>
      </c>
      <c r="I5" s="66">
        <v>0</v>
      </c>
      <c r="J5" s="547"/>
    </row>
    <row r="6" spans="1:10">
      <c r="A6" s="751"/>
      <c r="B6" s="539" t="s">
        <v>331</v>
      </c>
      <c r="C6" s="66">
        <v>1.5</v>
      </c>
      <c r="D6" s="540" t="s">
        <v>328</v>
      </c>
      <c r="E6" s="539" t="s">
        <v>332</v>
      </c>
      <c r="F6" s="66">
        <v>-0.2</v>
      </c>
      <c r="G6" s="547"/>
      <c r="H6" s="539" t="s">
        <v>333</v>
      </c>
      <c r="I6" s="66">
        <v>1.5</v>
      </c>
      <c r="J6" s="540" t="s">
        <v>328</v>
      </c>
    </row>
    <row r="7" spans="1:10">
      <c r="A7" s="752"/>
      <c r="B7" s="541"/>
      <c r="C7" s="67"/>
      <c r="D7" s="542"/>
      <c r="E7" s="545" t="s">
        <v>334</v>
      </c>
      <c r="F7" s="68">
        <v>1.8</v>
      </c>
      <c r="G7" s="548" t="s">
        <v>328</v>
      </c>
      <c r="H7" s="541"/>
      <c r="I7" s="67"/>
      <c r="J7" s="542"/>
    </row>
    <row r="8" spans="1:10">
      <c r="A8" s="753" t="s">
        <v>335</v>
      </c>
      <c r="B8" s="543" t="s">
        <v>336</v>
      </c>
      <c r="C8" s="69">
        <v>0.4</v>
      </c>
      <c r="D8" s="544" t="s">
        <v>328</v>
      </c>
      <c r="E8" s="543" t="s">
        <v>337</v>
      </c>
      <c r="F8" s="69">
        <v>0.5</v>
      </c>
      <c r="G8" s="544" t="s">
        <v>328</v>
      </c>
      <c r="H8" s="543" t="s">
        <v>336</v>
      </c>
      <c r="I8" s="69">
        <v>0.4</v>
      </c>
      <c r="J8" s="544" t="s">
        <v>328</v>
      </c>
    </row>
    <row r="9" spans="1:10">
      <c r="A9" s="752"/>
      <c r="B9" s="541"/>
      <c r="C9" s="67"/>
      <c r="D9" s="542"/>
      <c r="E9" s="545" t="s">
        <v>338</v>
      </c>
      <c r="F9" s="68">
        <v>-1.9</v>
      </c>
      <c r="G9" s="546" t="s">
        <v>339</v>
      </c>
      <c r="H9" s="541"/>
      <c r="I9" s="67"/>
      <c r="J9" s="542"/>
    </row>
    <row r="10" spans="1:10">
      <c r="A10" s="751" t="s">
        <v>340</v>
      </c>
      <c r="B10" s="539" t="s">
        <v>327</v>
      </c>
      <c r="C10" s="66">
        <v>0.7</v>
      </c>
      <c r="D10" s="540" t="s">
        <v>328</v>
      </c>
      <c r="E10" s="539" t="s">
        <v>341</v>
      </c>
      <c r="F10" s="66">
        <v>1.4</v>
      </c>
      <c r="G10" s="540" t="s">
        <v>328</v>
      </c>
      <c r="H10" s="539" t="s">
        <v>342</v>
      </c>
      <c r="I10" s="66">
        <v>0.6</v>
      </c>
      <c r="J10" s="540" t="s">
        <v>328</v>
      </c>
    </row>
    <row r="11" spans="1:10">
      <c r="A11" s="751"/>
      <c r="B11" s="539" t="s">
        <v>331</v>
      </c>
      <c r="C11" s="66">
        <v>-0.5</v>
      </c>
      <c r="D11" s="540" t="s">
        <v>339</v>
      </c>
      <c r="E11" s="539" t="s">
        <v>343</v>
      </c>
      <c r="F11" s="66">
        <v>0</v>
      </c>
      <c r="G11" s="547"/>
      <c r="H11" s="539" t="s">
        <v>344</v>
      </c>
      <c r="I11" s="66">
        <v>-0.2</v>
      </c>
      <c r="J11" s="547"/>
    </row>
    <row r="12" spans="1:10">
      <c r="A12" s="752"/>
      <c r="B12" s="541"/>
      <c r="C12" s="67"/>
      <c r="D12" s="542"/>
      <c r="E12" s="545" t="s">
        <v>345</v>
      </c>
      <c r="F12" s="68">
        <v>-2.2000000000000002</v>
      </c>
      <c r="G12" s="546" t="s">
        <v>339</v>
      </c>
      <c r="H12" s="545" t="s">
        <v>346</v>
      </c>
      <c r="I12" s="68">
        <v>0.8</v>
      </c>
      <c r="J12" s="546" t="s">
        <v>328</v>
      </c>
    </row>
    <row r="13" spans="1:10">
      <c r="A13" s="751" t="s">
        <v>347</v>
      </c>
      <c r="B13" s="539" t="s">
        <v>348</v>
      </c>
      <c r="C13" s="66">
        <v>-0.2</v>
      </c>
      <c r="D13" s="540" t="s">
        <v>339</v>
      </c>
      <c r="E13" s="539" t="s">
        <v>336</v>
      </c>
      <c r="F13" s="66">
        <v>-0.6</v>
      </c>
      <c r="G13" s="540" t="s">
        <v>339</v>
      </c>
      <c r="H13" s="539" t="s">
        <v>349</v>
      </c>
      <c r="I13" s="66">
        <v>-1.4</v>
      </c>
      <c r="J13" s="547"/>
    </row>
    <row r="14" spans="1:10">
      <c r="A14" s="752"/>
      <c r="B14" s="545" t="s">
        <v>345</v>
      </c>
      <c r="C14" s="68">
        <v>0.7</v>
      </c>
      <c r="D14" s="546"/>
      <c r="E14" s="545"/>
      <c r="F14" s="68"/>
      <c r="G14" s="546"/>
      <c r="H14" s="545" t="s">
        <v>350</v>
      </c>
      <c r="I14" s="68">
        <v>0.3</v>
      </c>
      <c r="J14" s="546" t="s">
        <v>328</v>
      </c>
    </row>
    <row r="16" spans="1:10">
      <c r="A16" s="31" t="s">
        <v>351</v>
      </c>
    </row>
    <row r="17" spans="1:1">
      <c r="A17" s="31" t="s">
        <v>2162</v>
      </c>
    </row>
    <row r="18" spans="1:1">
      <c r="A18" s="31" t="s">
        <v>490</v>
      </c>
    </row>
    <row r="19" spans="1:1">
      <c r="A19" s="31" t="s">
        <v>2163</v>
      </c>
    </row>
    <row r="20" spans="1:1">
      <c r="A20" s="31" t="s">
        <v>2164</v>
      </c>
    </row>
    <row r="74" spans="1:1">
      <c r="A74" s="409"/>
    </row>
  </sheetData>
  <mergeCells count="11">
    <mergeCell ref="A5:A7"/>
    <mergeCell ref="A8:A9"/>
    <mergeCell ref="A10:A12"/>
    <mergeCell ref="A13:A14"/>
    <mergeCell ref="A3:A4"/>
    <mergeCell ref="B3:D3"/>
    <mergeCell ref="E3:G3"/>
    <mergeCell ref="H3:J3"/>
    <mergeCell ref="C4:D4"/>
    <mergeCell ref="F4:G4"/>
    <mergeCell ref="I4: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4"/>
  <sheetViews>
    <sheetView workbookViewId="0">
      <selection activeCell="D31" sqref="D31"/>
    </sheetView>
  </sheetViews>
  <sheetFormatPr defaultColWidth="8.85546875" defaultRowHeight="14.25"/>
  <cols>
    <col min="1" max="1" width="8.85546875" style="2"/>
    <col min="2" max="2" width="10.140625" style="2" customWidth="1"/>
    <col min="3" max="3" width="12.140625" style="2" customWidth="1"/>
    <col min="4" max="6" width="8.85546875" style="2"/>
    <col min="7" max="7" width="12.140625" style="2" customWidth="1"/>
    <col min="8" max="16384" width="8.85546875" style="2"/>
  </cols>
  <sheetData>
    <row r="1" spans="1:8" ht="15">
      <c r="A1" s="1" t="s">
        <v>8</v>
      </c>
    </row>
    <row r="3" spans="1:8" ht="15">
      <c r="A3" s="690" t="s">
        <v>5</v>
      </c>
      <c r="B3" s="690"/>
      <c r="C3" s="690"/>
      <c r="D3" s="1"/>
      <c r="E3" s="690" t="s">
        <v>6</v>
      </c>
      <c r="F3" s="690"/>
      <c r="G3" s="690"/>
    </row>
    <row r="4" spans="1:8" ht="30">
      <c r="A4" s="432" t="s">
        <v>0</v>
      </c>
      <c r="B4" s="430" t="s">
        <v>7</v>
      </c>
      <c r="C4" s="430" t="s">
        <v>2</v>
      </c>
      <c r="D4" s="430"/>
      <c r="E4" s="430" t="s">
        <v>0</v>
      </c>
      <c r="F4" s="430" t="s">
        <v>7</v>
      </c>
      <c r="G4" s="430" t="s">
        <v>2</v>
      </c>
      <c r="H4" s="172"/>
    </row>
    <row r="5" spans="1:8">
      <c r="A5" s="424">
        <v>1983</v>
      </c>
      <c r="B5" s="424">
        <v>16239</v>
      </c>
      <c r="C5" s="431">
        <v>586</v>
      </c>
      <c r="D5" s="424"/>
      <c r="E5" s="424">
        <v>1983</v>
      </c>
      <c r="F5" s="424">
        <v>15646</v>
      </c>
      <c r="G5" s="424">
        <v>431.3</v>
      </c>
    </row>
    <row r="6" spans="1:8">
      <c r="A6" s="424">
        <v>1984</v>
      </c>
      <c r="B6" s="424">
        <v>16909</v>
      </c>
      <c r="C6" s="431">
        <v>591.9</v>
      </c>
      <c r="D6" s="424"/>
      <c r="E6" s="424">
        <v>1984</v>
      </c>
      <c r="F6" s="424">
        <v>16096</v>
      </c>
      <c r="G6" s="424">
        <v>432.1</v>
      </c>
    </row>
    <row r="7" spans="1:8">
      <c r="A7" s="424">
        <v>1985</v>
      </c>
      <c r="B7" s="424">
        <v>17442</v>
      </c>
      <c r="C7" s="431">
        <v>592</v>
      </c>
      <c r="D7" s="424"/>
      <c r="E7" s="424">
        <v>1985</v>
      </c>
      <c r="F7" s="424">
        <v>16826</v>
      </c>
      <c r="G7" s="424">
        <v>441.7</v>
      </c>
    </row>
    <row r="8" spans="1:8">
      <c r="A8" s="424">
        <v>1986</v>
      </c>
      <c r="B8" s="424">
        <v>17811</v>
      </c>
      <c r="C8" s="431">
        <v>592.5</v>
      </c>
      <c r="D8" s="424"/>
      <c r="E8" s="424">
        <v>1986</v>
      </c>
      <c r="F8" s="424">
        <v>16848</v>
      </c>
      <c r="G8" s="424">
        <v>430.2</v>
      </c>
    </row>
    <row r="9" spans="1:8">
      <c r="A9" s="424">
        <v>1987</v>
      </c>
      <c r="B9" s="424">
        <v>18793</v>
      </c>
      <c r="C9" s="431">
        <v>604.1</v>
      </c>
      <c r="D9" s="424"/>
      <c r="E9" s="424">
        <v>1987</v>
      </c>
      <c r="F9" s="424">
        <v>17676</v>
      </c>
      <c r="G9" s="424">
        <v>438.6</v>
      </c>
    </row>
    <row r="10" spans="1:8">
      <c r="A10" s="424">
        <v>1988</v>
      </c>
      <c r="B10" s="424">
        <v>19393</v>
      </c>
      <c r="C10" s="431">
        <v>604.79999999999995</v>
      </c>
      <c r="D10" s="424"/>
      <c r="E10" s="424">
        <v>1988</v>
      </c>
      <c r="F10" s="424">
        <v>18660</v>
      </c>
      <c r="G10" s="424">
        <v>451.7</v>
      </c>
    </row>
    <row r="11" spans="1:8">
      <c r="A11" s="424">
        <v>1989</v>
      </c>
      <c r="B11" s="424">
        <v>19781</v>
      </c>
      <c r="C11" s="431">
        <v>597</v>
      </c>
      <c r="D11" s="424"/>
      <c r="E11" s="424">
        <v>1989</v>
      </c>
      <c r="F11" s="424">
        <v>18488</v>
      </c>
      <c r="G11" s="424">
        <v>434.6</v>
      </c>
    </row>
    <row r="12" spans="1:8">
      <c r="A12" s="424">
        <v>1990</v>
      </c>
      <c r="B12" s="424">
        <v>20908</v>
      </c>
      <c r="C12" s="431">
        <v>612.4</v>
      </c>
      <c r="D12" s="424"/>
      <c r="E12" s="424">
        <v>1990</v>
      </c>
      <c r="F12" s="424">
        <v>19357</v>
      </c>
      <c r="G12" s="424">
        <v>443.8</v>
      </c>
    </row>
    <row r="13" spans="1:8">
      <c r="A13" s="424">
        <v>1991</v>
      </c>
      <c r="B13" s="424">
        <v>22076</v>
      </c>
      <c r="C13" s="431">
        <v>630.79999999999995</v>
      </c>
      <c r="D13" s="424"/>
      <c r="E13" s="424">
        <v>1991</v>
      </c>
      <c r="F13" s="424">
        <v>20386</v>
      </c>
      <c r="G13" s="424">
        <v>458.3</v>
      </c>
    </row>
    <row r="14" spans="1:8">
      <c r="A14" s="424">
        <v>1992</v>
      </c>
      <c r="B14" s="424">
        <v>22968</v>
      </c>
      <c r="C14" s="431">
        <v>638.70000000000005</v>
      </c>
      <c r="D14" s="424"/>
      <c r="E14" s="424">
        <v>1992</v>
      </c>
      <c r="F14" s="424">
        <v>20454</v>
      </c>
      <c r="G14" s="424">
        <v>449.1</v>
      </c>
    </row>
    <row r="15" spans="1:8">
      <c r="A15" s="424">
        <v>1993</v>
      </c>
      <c r="B15" s="424">
        <v>23584</v>
      </c>
      <c r="C15" s="431">
        <v>639</v>
      </c>
      <c r="D15" s="424"/>
      <c r="E15" s="424">
        <v>1993</v>
      </c>
      <c r="F15" s="424">
        <v>20864</v>
      </c>
      <c r="G15" s="424">
        <v>447.5</v>
      </c>
    </row>
    <row r="16" spans="1:8">
      <c r="A16" s="424">
        <v>1994</v>
      </c>
      <c r="B16" s="424">
        <v>23880</v>
      </c>
      <c r="C16" s="431">
        <v>629.5</v>
      </c>
      <c r="D16" s="424"/>
      <c r="E16" s="424">
        <v>1994</v>
      </c>
      <c r="F16" s="424">
        <v>21284</v>
      </c>
      <c r="G16" s="424">
        <v>445.6</v>
      </c>
    </row>
    <row r="17" spans="1:20">
      <c r="A17" s="424">
        <v>1995</v>
      </c>
      <c r="B17" s="424">
        <v>23158</v>
      </c>
      <c r="C17" s="431">
        <v>599.29999999999995</v>
      </c>
      <c r="D17" s="424"/>
      <c r="E17" s="424">
        <v>1995</v>
      </c>
      <c r="F17" s="424">
        <v>21863</v>
      </c>
      <c r="G17" s="431">
        <v>450</v>
      </c>
    </row>
    <row r="18" spans="1:20">
      <c r="A18" s="424">
        <v>1996</v>
      </c>
      <c r="B18" s="424">
        <v>24085</v>
      </c>
      <c r="C18" s="431">
        <v>607.20000000000005</v>
      </c>
      <c r="D18" s="424"/>
      <c r="E18" s="424">
        <v>1996</v>
      </c>
      <c r="F18" s="424">
        <v>22304</v>
      </c>
      <c r="G18" s="424">
        <v>448.2</v>
      </c>
    </row>
    <row r="19" spans="1:20">
      <c r="A19" s="424">
        <v>1997</v>
      </c>
      <c r="B19" s="424">
        <v>25041</v>
      </c>
      <c r="C19" s="431">
        <v>616.70000000000005</v>
      </c>
      <c r="D19" s="424"/>
      <c r="E19" s="424">
        <v>1997</v>
      </c>
      <c r="F19" s="424">
        <v>23067</v>
      </c>
      <c r="G19" s="424">
        <v>454.8</v>
      </c>
    </row>
    <row r="20" spans="1:20">
      <c r="A20" s="424">
        <v>1998</v>
      </c>
      <c r="B20" s="424">
        <v>25492</v>
      </c>
      <c r="C20" s="431">
        <v>613.79999999999995</v>
      </c>
      <c r="D20" s="424"/>
      <c r="E20" s="424">
        <v>1998</v>
      </c>
      <c r="F20" s="424">
        <v>24267</v>
      </c>
      <c r="G20" s="424">
        <v>468.4</v>
      </c>
    </row>
    <row r="21" spans="1:20">
      <c r="A21" s="424">
        <v>1999</v>
      </c>
      <c r="B21" s="424">
        <v>26527</v>
      </c>
      <c r="C21" s="431">
        <v>623.79999999999995</v>
      </c>
      <c r="D21" s="424"/>
      <c r="E21" s="424">
        <v>1999</v>
      </c>
      <c r="F21" s="424">
        <v>24957</v>
      </c>
      <c r="G21" s="424">
        <v>471.8</v>
      </c>
    </row>
    <row r="22" spans="1:20">
      <c r="A22" s="424">
        <v>2000</v>
      </c>
      <c r="B22" s="424">
        <v>27696</v>
      </c>
      <c r="C22" s="431">
        <v>635.5</v>
      </c>
      <c r="D22" s="424"/>
      <c r="E22" s="424">
        <v>2000</v>
      </c>
      <c r="F22" s="424">
        <v>25435</v>
      </c>
      <c r="G22" s="424">
        <v>470.4</v>
      </c>
    </row>
    <row r="23" spans="1:20">
      <c r="A23" s="424">
        <v>2001</v>
      </c>
      <c r="B23" s="424">
        <v>28920</v>
      </c>
      <c r="C23" s="431">
        <v>647.6</v>
      </c>
      <c r="D23" s="424"/>
      <c r="E23" s="424">
        <v>2001</v>
      </c>
      <c r="F23" s="424">
        <v>25874</v>
      </c>
      <c r="G23" s="424">
        <v>468.8</v>
      </c>
    </row>
    <row r="24" spans="1:20">
      <c r="A24" s="424">
        <v>2002</v>
      </c>
      <c r="B24" s="424">
        <v>28489</v>
      </c>
      <c r="C24" s="431">
        <v>618.20000000000005</v>
      </c>
      <c r="D24" s="424"/>
      <c r="E24" s="424">
        <v>2002</v>
      </c>
      <c r="F24" s="424">
        <v>26944</v>
      </c>
      <c r="G24" s="424">
        <v>475.5</v>
      </c>
    </row>
    <row r="25" spans="1:20">
      <c r="A25" s="424">
        <v>2003</v>
      </c>
      <c r="B25" s="424">
        <v>28988</v>
      </c>
      <c r="C25" s="431">
        <v>611.70000000000005</v>
      </c>
      <c r="D25" s="424"/>
      <c r="E25" s="424">
        <v>2003</v>
      </c>
      <c r="F25" s="424">
        <v>27065</v>
      </c>
      <c r="G25" s="424">
        <v>464.7</v>
      </c>
      <c r="J25" s="433"/>
      <c r="K25" s="433"/>
      <c r="L25" s="433"/>
      <c r="M25" s="433"/>
      <c r="N25" s="433"/>
      <c r="O25" s="433"/>
      <c r="P25" s="433"/>
      <c r="Q25" s="433"/>
      <c r="R25" s="433"/>
      <c r="S25" s="433"/>
      <c r="T25" s="433"/>
    </row>
    <row r="26" spans="1:20">
      <c r="A26" s="424">
        <v>2004</v>
      </c>
      <c r="B26" s="424">
        <v>30205</v>
      </c>
      <c r="C26" s="431">
        <v>618.29999999999995</v>
      </c>
      <c r="D26" s="424"/>
      <c r="E26" s="424">
        <v>2004</v>
      </c>
      <c r="F26" s="424">
        <v>28059</v>
      </c>
      <c r="G26" s="424">
        <v>468.9</v>
      </c>
      <c r="J26" s="433"/>
      <c r="K26" s="433"/>
      <c r="L26" s="433"/>
      <c r="M26" s="433"/>
      <c r="N26" s="433"/>
      <c r="O26" s="433"/>
      <c r="P26" s="433"/>
      <c r="Q26" s="433"/>
      <c r="R26" s="433"/>
      <c r="S26" s="433"/>
      <c r="T26" s="433"/>
    </row>
    <row r="27" spans="1:20">
      <c r="A27" s="424">
        <v>2005</v>
      </c>
      <c r="B27" s="424">
        <v>31049</v>
      </c>
      <c r="C27" s="431">
        <v>620.6</v>
      </c>
      <c r="D27" s="424"/>
      <c r="E27" s="424">
        <v>2005</v>
      </c>
      <c r="F27" s="424">
        <v>28667</v>
      </c>
      <c r="G27" s="424">
        <v>468.1</v>
      </c>
      <c r="J27" s="433"/>
      <c r="K27" s="433"/>
      <c r="L27" s="433"/>
      <c r="M27" s="433"/>
      <c r="N27" s="433"/>
      <c r="O27" s="433"/>
      <c r="P27" s="433"/>
      <c r="Q27" s="433"/>
      <c r="R27" s="433"/>
      <c r="S27" s="433"/>
      <c r="T27" s="433"/>
    </row>
    <row r="28" spans="1:20">
      <c r="A28" s="424">
        <v>2006</v>
      </c>
      <c r="B28" s="424">
        <v>32037</v>
      </c>
      <c r="C28" s="431">
        <v>620.6</v>
      </c>
      <c r="D28" s="424"/>
      <c r="E28" s="424">
        <v>2006</v>
      </c>
      <c r="F28" s="424">
        <v>29258</v>
      </c>
      <c r="G28" s="424">
        <v>466.8</v>
      </c>
    </row>
    <row r="29" spans="1:20">
      <c r="A29" s="424">
        <v>2007</v>
      </c>
      <c r="B29" s="424">
        <v>33183</v>
      </c>
      <c r="C29" s="431">
        <v>624.4</v>
      </c>
      <c r="D29" s="424"/>
      <c r="E29" s="424">
        <v>2007</v>
      </c>
      <c r="F29" s="424">
        <v>30627</v>
      </c>
      <c r="G29" s="424">
        <v>478.2</v>
      </c>
    </row>
    <row r="30" spans="1:20">
      <c r="A30" s="424">
        <v>2008</v>
      </c>
      <c r="B30" s="424">
        <v>33003</v>
      </c>
      <c r="C30" s="431">
        <v>603</v>
      </c>
      <c r="D30" s="424"/>
      <c r="E30" s="424">
        <v>2008</v>
      </c>
      <c r="F30" s="424">
        <v>30880</v>
      </c>
      <c r="G30" s="424">
        <v>470.6</v>
      </c>
    </row>
    <row r="31" spans="1:20">
      <c r="A31" s="424">
        <v>2009</v>
      </c>
      <c r="B31" s="424">
        <v>33313</v>
      </c>
      <c r="C31" s="431">
        <v>589.9</v>
      </c>
      <c r="D31" s="424"/>
      <c r="E31" s="424">
        <v>2009</v>
      </c>
      <c r="F31" s="424">
        <v>32171</v>
      </c>
      <c r="G31" s="424">
        <v>479.2</v>
      </c>
    </row>
    <row r="32" spans="1:20">
      <c r="A32" s="424">
        <v>2010</v>
      </c>
      <c r="B32" s="424">
        <v>38042</v>
      </c>
      <c r="C32" s="431">
        <v>657.7</v>
      </c>
      <c r="D32" s="424"/>
      <c r="E32" s="424">
        <v>2010</v>
      </c>
      <c r="F32" s="424">
        <v>36213</v>
      </c>
      <c r="G32" s="431">
        <v>527</v>
      </c>
    </row>
    <row r="33" spans="1:10">
      <c r="A33" s="424">
        <v>2011</v>
      </c>
      <c r="B33" s="424">
        <v>39767</v>
      </c>
      <c r="C33" s="431">
        <v>668.3</v>
      </c>
      <c r="D33" s="424"/>
      <c r="E33" s="424">
        <v>2011</v>
      </c>
      <c r="F33" s="424">
        <v>37197</v>
      </c>
      <c r="G33" s="424">
        <v>530.1</v>
      </c>
    </row>
    <row r="34" spans="1:10">
      <c r="A34" s="424">
        <v>2012</v>
      </c>
      <c r="B34" s="424">
        <v>38687</v>
      </c>
      <c r="C34" s="431">
        <v>628</v>
      </c>
      <c r="D34" s="424"/>
      <c r="E34" s="424">
        <v>2012</v>
      </c>
      <c r="F34" s="424">
        <v>37840</v>
      </c>
      <c r="G34" s="424">
        <v>526.20000000000005</v>
      </c>
    </row>
    <row r="35" spans="1:10">
      <c r="A35" s="424">
        <v>2013</v>
      </c>
      <c r="B35" s="424">
        <v>38453</v>
      </c>
      <c r="C35" s="431">
        <v>605.1</v>
      </c>
      <c r="D35" s="424"/>
      <c r="E35" s="424">
        <v>2013</v>
      </c>
      <c r="F35" s="424">
        <v>38635</v>
      </c>
      <c r="G35" s="424">
        <v>523.29999999999995</v>
      </c>
    </row>
    <row r="36" spans="1:10">
      <c r="A36" s="424">
        <v>2014</v>
      </c>
      <c r="B36" s="424">
        <v>40305</v>
      </c>
      <c r="C36" s="431">
        <v>614.70000000000005</v>
      </c>
      <c r="D36" s="424"/>
      <c r="E36" s="424">
        <v>2014</v>
      </c>
      <c r="F36" s="424">
        <v>40591</v>
      </c>
      <c r="G36" s="424">
        <v>537.9</v>
      </c>
    </row>
    <row r="37" spans="1:10">
      <c r="A37" s="424">
        <v>2015</v>
      </c>
      <c r="B37" s="424">
        <v>41622</v>
      </c>
      <c r="C37" s="431">
        <v>617.5</v>
      </c>
      <c r="D37" s="424"/>
      <c r="E37" s="424">
        <v>2015</v>
      </c>
      <c r="F37" s="424">
        <v>41704</v>
      </c>
      <c r="G37" s="431">
        <v>540.9</v>
      </c>
    </row>
    <row r="38" spans="1:10">
      <c r="A38" s="424">
        <v>2016</v>
      </c>
      <c r="B38" s="424">
        <v>42881</v>
      </c>
      <c r="C38" s="431">
        <v>615.9</v>
      </c>
      <c r="D38" s="424"/>
      <c r="E38" s="424">
        <v>2016</v>
      </c>
      <c r="F38" s="424">
        <v>42767</v>
      </c>
      <c r="G38" s="431">
        <v>541.4</v>
      </c>
    </row>
    <row r="39" spans="1:10">
      <c r="A39" s="424">
        <v>2017</v>
      </c>
      <c r="B39" s="424">
        <v>44188</v>
      </c>
      <c r="C39" s="431">
        <v>614.4</v>
      </c>
      <c r="D39" s="424"/>
      <c r="E39" s="424">
        <v>2017</v>
      </c>
      <c r="F39" s="424">
        <v>43857</v>
      </c>
      <c r="G39" s="431">
        <v>542</v>
      </c>
    </row>
    <row r="40" spans="1:10">
      <c r="A40" s="424">
        <v>2018</v>
      </c>
      <c r="B40" s="424">
        <v>45518</v>
      </c>
      <c r="C40" s="431">
        <v>613.20000000000005</v>
      </c>
      <c r="D40" s="424"/>
      <c r="E40" s="424">
        <v>2018</v>
      </c>
      <c r="F40" s="424">
        <v>44965</v>
      </c>
      <c r="G40" s="431">
        <v>542.70000000000005</v>
      </c>
    </row>
    <row r="41" spans="1:10" ht="14.45" customHeight="1">
      <c r="A41" s="20" t="s">
        <v>31</v>
      </c>
      <c r="B41" s="18"/>
      <c r="C41" s="18"/>
      <c r="D41" s="18"/>
      <c r="E41" s="18"/>
      <c r="F41" s="18"/>
      <c r="G41" s="18"/>
      <c r="H41" s="18"/>
      <c r="I41" s="18"/>
      <c r="J41" s="18"/>
    </row>
    <row r="42" spans="1:10" ht="47.45" customHeight="1">
      <c r="A42" s="691" t="s">
        <v>2156</v>
      </c>
      <c r="B42" s="691"/>
      <c r="C42" s="691"/>
      <c r="D42" s="691"/>
      <c r="E42" s="691"/>
      <c r="F42" s="691"/>
      <c r="G42" s="691"/>
      <c r="H42" s="691"/>
      <c r="I42" s="691"/>
      <c r="J42" s="691"/>
    </row>
    <row r="43" spans="1:10">
      <c r="A43" s="21" t="s">
        <v>32</v>
      </c>
      <c r="B43" s="18"/>
      <c r="C43" s="18"/>
      <c r="D43" s="18"/>
      <c r="E43" s="18"/>
      <c r="F43" s="18"/>
      <c r="G43" s="18"/>
      <c r="H43" s="18"/>
      <c r="I43" s="18"/>
      <c r="J43" s="18"/>
    </row>
    <row r="44" spans="1:10">
      <c r="A44" s="21" t="s">
        <v>33</v>
      </c>
      <c r="B44" s="22"/>
      <c r="C44" s="18"/>
      <c r="D44" s="18"/>
      <c r="E44" s="18"/>
      <c r="F44" s="18"/>
      <c r="G44" s="18"/>
      <c r="H44" s="18"/>
      <c r="I44" s="18"/>
      <c r="J44" s="18"/>
    </row>
  </sheetData>
  <mergeCells count="3">
    <mergeCell ref="A3:C3"/>
    <mergeCell ref="E3:G3"/>
    <mergeCell ref="A42:J4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14"/>
  <sheetViews>
    <sheetView zoomScale="130" zoomScaleNormal="130" workbookViewId="0">
      <selection activeCell="A12" sqref="A12:J12"/>
    </sheetView>
  </sheetViews>
  <sheetFormatPr defaultColWidth="8.85546875" defaultRowHeight="14.25"/>
  <cols>
    <col min="1" max="1" width="18.140625" style="2" customWidth="1"/>
    <col min="2" max="11" width="8.85546875" style="2"/>
    <col min="12" max="12" width="14.85546875" style="2" bestFit="1" customWidth="1"/>
    <col min="13" max="16384" width="8.85546875" style="2"/>
  </cols>
  <sheetData>
    <row r="1" spans="1:18" ht="15">
      <c r="A1" s="73" t="s">
        <v>1923</v>
      </c>
      <c r="B1" s="74"/>
      <c r="C1" s="74"/>
      <c r="D1" s="74"/>
      <c r="E1" s="74"/>
      <c r="F1" s="74"/>
      <c r="G1" s="74"/>
      <c r="H1" s="74"/>
      <c r="I1" s="74"/>
      <c r="J1" s="74"/>
      <c r="K1" s="74"/>
      <c r="L1" s="74"/>
      <c r="M1" s="74"/>
      <c r="N1" s="74"/>
      <c r="O1" s="74"/>
      <c r="P1" s="74"/>
    </row>
    <row r="3" spans="1:18" ht="14.45" customHeight="1">
      <c r="A3" s="758" t="s">
        <v>10</v>
      </c>
      <c r="B3" s="756" t="s">
        <v>103</v>
      </c>
      <c r="C3" s="756"/>
      <c r="D3" s="756"/>
      <c r="E3" s="756"/>
      <c r="F3" s="74"/>
      <c r="G3" s="74"/>
      <c r="H3" s="74"/>
      <c r="I3" s="74"/>
      <c r="J3" s="74"/>
      <c r="K3" s="74"/>
    </row>
    <row r="4" spans="1:18" ht="15">
      <c r="A4" s="759"/>
      <c r="B4" s="444" t="s">
        <v>109</v>
      </c>
      <c r="C4" s="444" t="s">
        <v>110</v>
      </c>
      <c r="D4" s="444" t="s">
        <v>112</v>
      </c>
      <c r="E4" s="444" t="s">
        <v>113</v>
      </c>
      <c r="F4" s="74"/>
      <c r="G4" s="74"/>
      <c r="H4" s="74"/>
      <c r="I4" s="74"/>
      <c r="J4" s="74"/>
      <c r="K4" s="74"/>
    </row>
    <row r="5" spans="1:18">
      <c r="A5" s="76" t="s">
        <v>15</v>
      </c>
      <c r="B5" s="442">
        <v>0.42917637095066696</v>
      </c>
      <c r="C5" s="442">
        <v>0.38291340249841205</v>
      </c>
      <c r="D5" s="442">
        <v>0.13508363328392969</v>
      </c>
      <c r="E5" s="442">
        <v>5.2826593266991316E-2</v>
      </c>
      <c r="F5" s="74"/>
      <c r="G5" s="74"/>
      <c r="H5" s="74"/>
      <c r="I5" s="74"/>
      <c r="J5" s="74"/>
      <c r="K5" s="74"/>
    </row>
    <row r="6" spans="1:18">
      <c r="A6" s="76" t="s">
        <v>17</v>
      </c>
      <c r="B6" s="442">
        <v>0.56993736951983298</v>
      </c>
      <c r="C6" s="442">
        <v>0.1544885177453027</v>
      </c>
      <c r="D6" s="442">
        <v>0.15866388308977036</v>
      </c>
      <c r="E6" s="442">
        <v>0.11691022964509394</v>
      </c>
      <c r="F6" s="74"/>
      <c r="G6" s="74"/>
      <c r="H6" s="74"/>
      <c r="I6" s="74"/>
      <c r="J6" s="74"/>
      <c r="K6" s="74"/>
    </row>
    <row r="7" spans="1:18">
      <c r="A7" s="76" t="s">
        <v>18</v>
      </c>
      <c r="B7" s="442">
        <v>0.24541186513017499</v>
      </c>
      <c r="C7" s="442">
        <v>0.26390667235737658</v>
      </c>
      <c r="D7" s="442">
        <v>0.29890453834115804</v>
      </c>
      <c r="E7" s="442">
        <v>0.19177692417129036</v>
      </c>
      <c r="F7" s="74"/>
      <c r="G7" s="74"/>
      <c r="H7" s="74"/>
      <c r="I7" s="74"/>
      <c r="J7" s="74"/>
      <c r="K7" s="74"/>
    </row>
    <row r="8" spans="1:18">
      <c r="A8" s="76" t="s">
        <v>21</v>
      </c>
      <c r="B8" s="442">
        <v>0.20555284948855335</v>
      </c>
      <c r="C8" s="442">
        <v>8.4754018509498291E-2</v>
      </c>
      <c r="D8" s="442">
        <v>0.19410618606916707</v>
      </c>
      <c r="E8" s="442">
        <v>0.51558694593278132</v>
      </c>
      <c r="F8" s="74"/>
      <c r="G8" s="74"/>
      <c r="H8" s="74"/>
      <c r="I8" s="74"/>
      <c r="J8" s="74"/>
      <c r="K8" s="74"/>
      <c r="R8" s="46"/>
    </row>
    <row r="9" spans="1:18">
      <c r="A9" s="76" t="s">
        <v>24</v>
      </c>
      <c r="B9" s="442">
        <v>0.23221974758723088</v>
      </c>
      <c r="C9" s="442">
        <v>0.51907943578322202</v>
      </c>
      <c r="D9" s="442">
        <v>0.14046028210838901</v>
      </c>
      <c r="E9" s="442">
        <v>0.10824053452115813</v>
      </c>
      <c r="F9" s="74"/>
      <c r="G9" s="74"/>
      <c r="H9" s="74"/>
      <c r="I9" s="74"/>
      <c r="J9" s="74"/>
      <c r="K9" s="74"/>
      <c r="R9" s="46"/>
    </row>
    <row r="10" spans="1:18">
      <c r="A10" s="75" t="s">
        <v>25</v>
      </c>
      <c r="B10" s="443">
        <v>0.75303082784897812</v>
      </c>
      <c r="C10" s="443">
        <v>9.906477312088674E-2</v>
      </c>
      <c r="D10" s="443">
        <v>9.9411153446484241E-2</v>
      </c>
      <c r="E10" s="443">
        <v>4.8493245583650847E-2</v>
      </c>
      <c r="F10" s="74"/>
      <c r="G10" s="74"/>
      <c r="H10" s="74"/>
      <c r="I10" s="74"/>
      <c r="J10" s="74"/>
      <c r="K10" s="74"/>
    </row>
    <row r="12" spans="1:18" ht="34.5" customHeight="1">
      <c r="A12" s="757" t="s">
        <v>2223</v>
      </c>
      <c r="B12" s="757"/>
      <c r="C12" s="757"/>
      <c r="D12" s="757"/>
      <c r="E12" s="757"/>
      <c r="F12" s="757"/>
      <c r="G12" s="757"/>
      <c r="H12" s="757"/>
      <c r="I12" s="757"/>
      <c r="J12" s="757"/>
    </row>
    <row r="13" spans="1:18">
      <c r="A13" s="77" t="s">
        <v>352</v>
      </c>
    </row>
    <row r="14" spans="1:18">
      <c r="A14" s="78" t="s">
        <v>2079</v>
      </c>
    </row>
  </sheetData>
  <mergeCells count="3">
    <mergeCell ref="B3:E3"/>
    <mergeCell ref="A12:J12"/>
    <mergeCell ref="A3:A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23"/>
  <sheetViews>
    <sheetView workbookViewId="0">
      <selection activeCell="J22" sqref="J22"/>
    </sheetView>
  </sheetViews>
  <sheetFormatPr defaultColWidth="8.85546875" defaultRowHeight="14.25"/>
  <cols>
    <col min="1" max="1" width="16.85546875" style="2" customWidth="1"/>
    <col min="2" max="2" width="12.140625" style="2" customWidth="1"/>
    <col min="3" max="16384" width="8.85546875" style="2"/>
  </cols>
  <sheetData>
    <row r="1" spans="1:8" s="79" customFormat="1" ht="15.75">
      <c r="A1" s="79" t="s">
        <v>371</v>
      </c>
    </row>
    <row r="3" spans="1:8" ht="25.5">
      <c r="A3" s="445" t="s">
        <v>60</v>
      </c>
      <c r="B3" s="446" t="s">
        <v>11</v>
      </c>
      <c r="C3" s="446" t="s">
        <v>5</v>
      </c>
      <c r="D3" s="446" t="s">
        <v>6</v>
      </c>
    </row>
    <row r="4" spans="1:8" ht="14.1" customHeight="1">
      <c r="A4" s="31" t="s">
        <v>353</v>
      </c>
      <c r="B4" s="400">
        <v>1E-3</v>
      </c>
      <c r="C4" s="400">
        <v>1E-3</v>
      </c>
      <c r="D4" s="400">
        <v>1E-3</v>
      </c>
      <c r="F4" s="46"/>
      <c r="G4" s="46"/>
      <c r="H4" s="46"/>
    </row>
    <row r="5" spans="1:8" ht="14.1" customHeight="1">
      <c r="A5" s="31" t="s">
        <v>354</v>
      </c>
      <c r="B5" s="400">
        <v>2E-3</v>
      </c>
      <c r="C5" s="400">
        <v>2E-3</v>
      </c>
      <c r="D5" s="400">
        <v>2E-3</v>
      </c>
      <c r="F5" s="46"/>
      <c r="G5" s="46"/>
      <c r="H5" s="46"/>
    </row>
    <row r="6" spans="1:8" ht="14.1" customHeight="1">
      <c r="A6" s="31" t="s">
        <v>355</v>
      </c>
      <c r="B6" s="400">
        <v>3.0000000000000001E-3</v>
      </c>
      <c r="C6" s="400">
        <v>3.0000000000000001E-3</v>
      </c>
      <c r="D6" s="400">
        <v>3.0000000000000001E-3</v>
      </c>
      <c r="F6" s="46"/>
      <c r="G6" s="46"/>
      <c r="H6" s="46"/>
    </row>
    <row r="7" spans="1:8" ht="14.1" customHeight="1">
      <c r="A7" s="31" t="s">
        <v>356</v>
      </c>
      <c r="B7" s="400">
        <v>4.0000000000000001E-3</v>
      </c>
      <c r="C7" s="400">
        <v>4.0000000000000001E-3</v>
      </c>
      <c r="D7" s="400">
        <v>4.0000000000000001E-3</v>
      </c>
      <c r="F7" s="46"/>
      <c r="G7" s="46"/>
      <c r="H7" s="46"/>
    </row>
    <row r="8" spans="1:8" ht="14.1" customHeight="1">
      <c r="A8" s="31" t="s">
        <v>357</v>
      </c>
      <c r="B8" s="400">
        <v>6.0000000000000001E-3</v>
      </c>
      <c r="C8" s="400">
        <v>6.0000000000000001E-3</v>
      </c>
      <c r="D8" s="400">
        <v>6.0000000000000001E-3</v>
      </c>
      <c r="F8" s="46"/>
      <c r="G8" s="46"/>
      <c r="H8" s="46"/>
    </row>
    <row r="9" spans="1:8" ht="14.1" customHeight="1">
      <c r="A9" s="31" t="s">
        <v>358</v>
      </c>
      <c r="B9" s="400">
        <v>8.9999999999999993E-3</v>
      </c>
      <c r="C9" s="400">
        <v>8.0000000000000002E-3</v>
      </c>
      <c r="D9" s="400">
        <v>8.9999999999999993E-3</v>
      </c>
      <c r="F9" s="46"/>
      <c r="G9" s="46"/>
      <c r="H9" s="46"/>
    </row>
    <row r="10" spans="1:8" ht="14.1" customHeight="1">
      <c r="A10" s="31" t="s">
        <v>359</v>
      </c>
      <c r="B10" s="400">
        <v>1.2999999999999999E-2</v>
      </c>
      <c r="C10" s="400">
        <v>1.0999999999999999E-2</v>
      </c>
      <c r="D10" s="400">
        <v>1.4999999999999999E-2</v>
      </c>
      <c r="F10" s="46"/>
      <c r="G10" s="46"/>
      <c r="H10" s="46"/>
    </row>
    <row r="11" spans="1:8" ht="14.1" customHeight="1">
      <c r="A11" s="31" t="s">
        <v>360</v>
      </c>
      <c r="B11" s="400">
        <v>0.02</v>
      </c>
      <c r="C11" s="400">
        <v>1.6E-2</v>
      </c>
      <c r="D11" s="400">
        <v>2.5000000000000001E-2</v>
      </c>
      <c r="F11" s="46"/>
      <c r="G11" s="46"/>
      <c r="H11" s="46"/>
    </row>
    <row r="12" spans="1:8" ht="14.1" customHeight="1">
      <c r="A12" s="31" t="s">
        <v>361</v>
      </c>
      <c r="B12" s="400">
        <v>3.1E-2</v>
      </c>
      <c r="C12" s="400">
        <v>2.3E-2</v>
      </c>
      <c r="D12" s="400">
        <v>3.9E-2</v>
      </c>
      <c r="F12" s="46"/>
      <c r="G12" s="46"/>
      <c r="H12" s="46"/>
    </row>
    <row r="13" spans="1:8" ht="14.1" customHeight="1">
      <c r="A13" s="31" t="s">
        <v>362</v>
      </c>
      <c r="B13" s="400">
        <v>4.7E-2</v>
      </c>
      <c r="C13" s="400">
        <v>3.4000000000000002E-2</v>
      </c>
      <c r="D13" s="400">
        <v>5.8999999999999997E-2</v>
      </c>
      <c r="F13" s="46"/>
      <c r="G13" s="46"/>
      <c r="H13" s="46"/>
    </row>
    <row r="14" spans="1:8" ht="14.1" customHeight="1">
      <c r="A14" s="31" t="s">
        <v>363</v>
      </c>
      <c r="B14" s="400">
        <v>7.0000000000000007E-2</v>
      </c>
      <c r="C14" s="400">
        <v>5.5E-2</v>
      </c>
      <c r="D14" s="400">
        <v>8.5000000000000006E-2</v>
      </c>
      <c r="F14" s="46"/>
      <c r="G14" s="46"/>
      <c r="H14" s="46"/>
    </row>
    <row r="15" spans="1:8" ht="14.1" customHeight="1">
      <c r="A15" s="31" t="s">
        <v>364</v>
      </c>
      <c r="B15" s="400">
        <v>0.104</v>
      </c>
      <c r="C15" s="400">
        <v>8.8999999999999996E-2</v>
      </c>
      <c r="D15" s="400">
        <v>0.11899999999999999</v>
      </c>
      <c r="F15" s="46"/>
      <c r="G15" s="46"/>
      <c r="H15" s="46"/>
    </row>
    <row r="16" spans="1:8" ht="14.1" customHeight="1">
      <c r="A16" s="31" t="s">
        <v>365</v>
      </c>
      <c r="B16" s="400">
        <v>0.151</v>
      </c>
      <c r="C16" s="400">
        <v>0.14099999999999999</v>
      </c>
      <c r="D16" s="400">
        <v>0.161</v>
      </c>
      <c r="F16" s="46"/>
      <c r="G16" s="46"/>
      <c r="H16" s="46"/>
    </row>
    <row r="17" spans="1:8" ht="14.1" customHeight="1">
      <c r="A17" s="31" t="s">
        <v>366</v>
      </c>
      <c r="B17" s="400">
        <v>0.20899999999999999</v>
      </c>
      <c r="C17" s="400">
        <v>0.20799999999999999</v>
      </c>
      <c r="D17" s="400">
        <v>0.21099999999999999</v>
      </c>
      <c r="F17" s="46"/>
      <c r="G17" s="46"/>
      <c r="H17" s="46"/>
    </row>
    <row r="18" spans="1:8" ht="14.1" customHeight="1">
      <c r="A18" s="31" t="s">
        <v>367</v>
      </c>
      <c r="B18" s="400">
        <v>0.27400000000000002</v>
      </c>
      <c r="C18" s="400">
        <v>0.28100000000000003</v>
      </c>
      <c r="D18" s="400">
        <v>0.26700000000000002</v>
      </c>
      <c r="F18" s="46"/>
      <c r="G18" s="46"/>
      <c r="H18" s="46"/>
    </row>
    <row r="19" spans="1:8" ht="14.1" customHeight="1">
      <c r="A19" s="31" t="s">
        <v>368</v>
      </c>
      <c r="B19" s="400">
        <v>0.33600000000000002</v>
      </c>
      <c r="C19" s="400">
        <v>0.35099999999999998</v>
      </c>
      <c r="D19" s="400">
        <v>0.32200000000000001</v>
      </c>
      <c r="F19" s="46"/>
      <c r="G19" s="46"/>
      <c r="H19" s="46"/>
    </row>
    <row r="20" spans="1:8" ht="14.1" customHeight="1">
      <c r="A20" s="31" t="s">
        <v>369</v>
      </c>
      <c r="B20" s="400">
        <v>0.39</v>
      </c>
      <c r="C20" s="400">
        <v>0.41</v>
      </c>
      <c r="D20" s="400">
        <v>0.373</v>
      </c>
      <c r="F20" s="46"/>
      <c r="G20" s="46"/>
      <c r="H20" s="46"/>
    </row>
    <row r="21" spans="1:8" ht="14.1" customHeight="1" thickBot="1">
      <c r="A21" s="33" t="s">
        <v>370</v>
      </c>
      <c r="B21" s="401">
        <v>0.46700000000000003</v>
      </c>
      <c r="C21" s="401">
        <v>0.48399999999999999</v>
      </c>
      <c r="D21" s="401">
        <v>0.45200000000000001</v>
      </c>
      <c r="F21" s="46"/>
      <c r="G21" s="46"/>
      <c r="H21" s="46"/>
    </row>
    <row r="22" spans="1:8">
      <c r="A22" s="18" t="s">
        <v>47</v>
      </c>
      <c r="B22" s="18"/>
      <c r="C22" s="18"/>
      <c r="D22" s="18"/>
    </row>
    <row r="23" spans="1:8" ht="71.099999999999994" customHeight="1">
      <c r="A23" s="760" t="s">
        <v>2220</v>
      </c>
      <c r="B23" s="760"/>
      <c r="C23" s="760"/>
      <c r="D23" s="760"/>
    </row>
  </sheetData>
  <mergeCells count="1">
    <mergeCell ref="A23:D2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83"/>
  <sheetViews>
    <sheetView topLeftCell="A31" zoomScaleNormal="100" workbookViewId="0">
      <selection activeCell="A3" sqref="A3:F3"/>
    </sheetView>
  </sheetViews>
  <sheetFormatPr defaultColWidth="9.140625" defaultRowHeight="15"/>
  <cols>
    <col min="1" max="1" width="23.140625" style="82" customWidth="1"/>
    <col min="2" max="2" width="9.42578125" style="82" customWidth="1"/>
    <col min="3" max="3" width="9.140625" style="82"/>
    <col min="4" max="4" width="9.140625" style="82" customWidth="1"/>
    <col min="5" max="5" width="7.85546875" style="82" customWidth="1"/>
    <col min="6" max="6" width="12.140625" style="55" customWidth="1"/>
    <col min="7" max="7" width="9.140625" style="82"/>
    <col min="8" max="9" width="9.140625" style="82" customWidth="1"/>
    <col min="10" max="13" width="9.140625" style="82"/>
    <col min="14" max="15" width="9.140625" style="82" customWidth="1"/>
    <col min="16" max="19" width="9.140625" style="82"/>
    <col min="20" max="20" width="10.85546875" style="82" customWidth="1"/>
    <col min="21" max="16384" width="9.140625" style="82"/>
  </cols>
  <sheetData>
    <row r="1" spans="1:37">
      <c r="A1" s="80" t="s">
        <v>372</v>
      </c>
      <c r="B1" s="81"/>
      <c r="C1" s="81"/>
      <c r="D1" s="81"/>
      <c r="E1" s="81"/>
      <c r="F1" s="109"/>
      <c r="G1" s="81"/>
      <c r="H1" s="81"/>
      <c r="I1" s="81"/>
      <c r="J1" s="81"/>
      <c r="K1" s="81"/>
      <c r="L1" s="81"/>
      <c r="M1" s="81"/>
      <c r="N1" s="81"/>
      <c r="O1" s="81"/>
      <c r="P1" s="81"/>
      <c r="Q1" s="81"/>
      <c r="R1" s="81"/>
    </row>
    <row r="2" spans="1:37">
      <c r="A2" s="80"/>
      <c r="B2" s="81"/>
      <c r="C2" s="81"/>
      <c r="D2" s="81"/>
      <c r="E2" s="81"/>
      <c r="F2" s="109"/>
      <c r="G2" s="81"/>
      <c r="H2" s="81"/>
      <c r="I2" s="81"/>
      <c r="J2" s="81"/>
      <c r="K2" s="81"/>
      <c r="L2" s="81"/>
      <c r="M2" s="81"/>
      <c r="N2" s="81"/>
      <c r="O2" s="81"/>
      <c r="P2" s="81"/>
      <c r="Q2" s="81"/>
      <c r="R2" s="81"/>
    </row>
    <row r="3" spans="1:37" ht="15" customHeight="1">
      <c r="A3" s="761" t="s">
        <v>11</v>
      </c>
      <c r="B3" s="761"/>
      <c r="C3" s="761"/>
      <c r="D3" s="761"/>
      <c r="E3" s="761"/>
      <c r="F3" s="761"/>
    </row>
    <row r="4" spans="1:37" ht="43.5" thickBot="1">
      <c r="A4" s="83" t="s">
        <v>10</v>
      </c>
      <c r="B4" s="84" t="s">
        <v>7</v>
      </c>
      <c r="C4" s="84" t="s">
        <v>373</v>
      </c>
      <c r="D4" s="84" t="s">
        <v>374</v>
      </c>
      <c r="E4" s="84" t="s">
        <v>375</v>
      </c>
      <c r="F4" s="85" t="s">
        <v>384</v>
      </c>
    </row>
    <row r="5" spans="1:37">
      <c r="A5" s="86" t="s">
        <v>13</v>
      </c>
      <c r="B5" s="87">
        <v>77088</v>
      </c>
      <c r="C5" s="88">
        <v>1</v>
      </c>
      <c r="D5" s="89">
        <v>568.9</v>
      </c>
      <c r="E5" s="89">
        <v>555.5</v>
      </c>
      <c r="F5" s="110" t="s">
        <v>385</v>
      </c>
      <c r="T5" s="90"/>
      <c r="V5" s="90"/>
      <c r="X5" s="90"/>
      <c r="Y5" s="90"/>
      <c r="AD5" s="90"/>
      <c r="AE5" s="90"/>
      <c r="AJ5" s="90"/>
      <c r="AK5" s="90"/>
    </row>
    <row r="6" spans="1:37">
      <c r="A6" s="91" t="s">
        <v>14</v>
      </c>
      <c r="B6" s="92">
        <v>4737</v>
      </c>
      <c r="C6" s="93">
        <f t="shared" ref="C6:C28" si="0">B6/$B$5</f>
        <v>6.1449252801992531E-2</v>
      </c>
      <c r="D6" s="94">
        <v>35</v>
      </c>
      <c r="E6" s="94">
        <v>33.799999999999997</v>
      </c>
      <c r="F6" s="55" t="s">
        <v>386</v>
      </c>
      <c r="T6" s="90"/>
      <c r="V6" s="90"/>
      <c r="X6" s="90"/>
      <c r="Y6" s="90"/>
      <c r="AD6" s="90"/>
      <c r="AE6" s="90"/>
      <c r="AJ6" s="90"/>
      <c r="AK6" s="90"/>
    </row>
    <row r="7" spans="1:37">
      <c r="A7" s="91" t="s">
        <v>376</v>
      </c>
      <c r="B7" s="92">
        <v>1079</v>
      </c>
      <c r="C7" s="93">
        <f t="shared" si="0"/>
        <v>1.3996990452469904E-2</v>
      </c>
      <c r="D7" s="94">
        <v>8</v>
      </c>
      <c r="E7" s="94">
        <v>7.9</v>
      </c>
      <c r="F7" s="55" t="s">
        <v>387</v>
      </c>
      <c r="T7" s="90"/>
      <c r="X7" s="90"/>
      <c r="Y7" s="90"/>
      <c r="AE7" s="90"/>
      <c r="AK7" s="90"/>
    </row>
    <row r="8" spans="1:37">
      <c r="A8" s="91" t="s">
        <v>15</v>
      </c>
      <c r="B8" s="92">
        <v>10269</v>
      </c>
      <c r="C8" s="93">
        <f t="shared" si="0"/>
        <v>0.13321139476961394</v>
      </c>
      <c r="D8" s="94">
        <v>148.9</v>
      </c>
      <c r="E8" s="94">
        <v>141.5</v>
      </c>
      <c r="F8" s="55" t="s">
        <v>388</v>
      </c>
      <c r="T8" s="90"/>
      <c r="X8" s="90"/>
      <c r="Y8" s="90"/>
      <c r="AJ8" s="90"/>
      <c r="AK8" s="90"/>
    </row>
    <row r="9" spans="1:37">
      <c r="A9" s="91" t="s">
        <v>17</v>
      </c>
      <c r="B9" s="92">
        <v>523</v>
      </c>
      <c r="C9" s="93">
        <f t="shared" si="0"/>
        <v>6.7844541303445412E-3</v>
      </c>
      <c r="D9" s="94">
        <v>7.6</v>
      </c>
      <c r="E9" s="94">
        <v>7.5</v>
      </c>
      <c r="F9" s="55" t="s">
        <v>389</v>
      </c>
      <c r="T9" s="90"/>
      <c r="V9" s="90"/>
      <c r="X9" s="90"/>
      <c r="Y9" s="90"/>
      <c r="AE9" s="90"/>
      <c r="AK9" s="90"/>
    </row>
    <row r="10" spans="1:37">
      <c r="A10" s="91" t="s">
        <v>18</v>
      </c>
      <c r="B10" s="92">
        <v>8759</v>
      </c>
      <c r="C10" s="93">
        <f t="shared" si="0"/>
        <v>0.11362339144873392</v>
      </c>
      <c r="D10" s="94">
        <v>64.599999999999994</v>
      </c>
      <c r="E10" s="94">
        <v>62.9</v>
      </c>
      <c r="F10" s="55" t="s">
        <v>390</v>
      </c>
      <c r="T10" s="90"/>
      <c r="V10" s="90"/>
      <c r="X10" s="90"/>
      <c r="Y10" s="90"/>
      <c r="AD10" s="90"/>
      <c r="AE10" s="90"/>
      <c r="AJ10" s="90"/>
      <c r="AK10" s="90"/>
    </row>
    <row r="11" spans="1:37">
      <c r="A11" s="91" t="s">
        <v>116</v>
      </c>
      <c r="B11" s="92">
        <v>800</v>
      </c>
      <c r="C11" s="93">
        <f t="shared" si="0"/>
        <v>1.03777501037775E-2</v>
      </c>
      <c r="D11" s="94">
        <v>5.9</v>
      </c>
      <c r="E11" s="94">
        <v>5.7</v>
      </c>
      <c r="F11" s="55" t="s">
        <v>391</v>
      </c>
      <c r="T11" s="90"/>
      <c r="X11" s="90"/>
      <c r="Y11" s="90"/>
      <c r="AE11" s="90"/>
      <c r="AK11" s="90"/>
    </row>
    <row r="12" spans="1:37">
      <c r="A12" s="91" t="s">
        <v>319</v>
      </c>
      <c r="B12" s="92">
        <v>386</v>
      </c>
      <c r="C12" s="93">
        <f t="shared" si="0"/>
        <v>5.0072644250726446E-3</v>
      </c>
      <c r="D12" s="94">
        <v>2.8</v>
      </c>
      <c r="E12" s="94">
        <v>2.8</v>
      </c>
      <c r="F12" s="55" t="s">
        <v>392</v>
      </c>
      <c r="Y12" s="90"/>
      <c r="AE12" s="90"/>
      <c r="AK12" s="90"/>
    </row>
    <row r="13" spans="1:37">
      <c r="A13" s="91" t="s">
        <v>19</v>
      </c>
      <c r="B13" s="92">
        <v>2241</v>
      </c>
      <c r="C13" s="93">
        <f t="shared" si="0"/>
        <v>2.9070672478206726E-2</v>
      </c>
      <c r="D13" s="94">
        <v>16.5</v>
      </c>
      <c r="E13" s="94">
        <v>16.2</v>
      </c>
      <c r="F13" s="55" t="s">
        <v>393</v>
      </c>
      <c r="T13" s="90"/>
      <c r="V13" s="90"/>
      <c r="X13" s="90"/>
      <c r="Y13" s="90"/>
      <c r="AD13" s="90"/>
      <c r="AE13" s="90"/>
      <c r="AK13" s="90"/>
    </row>
    <row r="14" spans="1:37">
      <c r="A14" s="91" t="s">
        <v>377</v>
      </c>
      <c r="B14" s="92">
        <v>422</v>
      </c>
      <c r="C14" s="93">
        <f t="shared" si="0"/>
        <v>5.4742631797426314E-3</v>
      </c>
      <c r="D14" s="94">
        <v>3.1</v>
      </c>
      <c r="E14" s="94">
        <v>3</v>
      </c>
      <c r="F14" s="55" t="s">
        <v>394</v>
      </c>
      <c r="Y14" s="90"/>
      <c r="AE14" s="90"/>
      <c r="AK14" s="90"/>
    </row>
    <row r="15" spans="1:37">
      <c r="A15" s="91" t="s">
        <v>302</v>
      </c>
      <c r="B15" s="92">
        <v>2414</v>
      </c>
      <c r="C15" s="93">
        <f t="shared" si="0"/>
        <v>3.1314860938148607E-2</v>
      </c>
      <c r="D15" s="94">
        <v>17.8</v>
      </c>
      <c r="E15" s="94">
        <v>17.399999999999999</v>
      </c>
      <c r="F15" s="55" t="s">
        <v>395</v>
      </c>
      <c r="T15" s="90"/>
      <c r="V15" s="90"/>
      <c r="X15" s="90"/>
      <c r="Y15" s="90"/>
      <c r="AD15" s="90"/>
      <c r="AE15" s="90"/>
      <c r="AJ15" s="90"/>
      <c r="AK15" s="90"/>
    </row>
    <row r="16" spans="1:37">
      <c r="A16" s="91" t="s">
        <v>20</v>
      </c>
      <c r="B16" s="92">
        <v>1243</v>
      </c>
      <c r="C16" s="93">
        <f t="shared" si="0"/>
        <v>1.6124429223744293E-2</v>
      </c>
      <c r="D16" s="94">
        <v>9.1999999999999993</v>
      </c>
      <c r="E16" s="94">
        <v>8.9</v>
      </c>
      <c r="F16" s="55" t="s">
        <v>396</v>
      </c>
      <c r="T16" s="90"/>
      <c r="X16" s="90"/>
      <c r="Y16" s="90"/>
      <c r="AE16" s="90"/>
      <c r="AK16" s="90"/>
    </row>
    <row r="17" spans="1:38">
      <c r="A17" s="91" t="s">
        <v>21</v>
      </c>
      <c r="B17" s="92">
        <v>9757</v>
      </c>
      <c r="C17" s="93">
        <f t="shared" si="0"/>
        <v>0.12656963470319635</v>
      </c>
      <c r="D17" s="94">
        <v>72</v>
      </c>
      <c r="E17" s="94">
        <v>69.8</v>
      </c>
      <c r="F17" s="55" t="s">
        <v>397</v>
      </c>
      <c r="T17" s="90"/>
      <c r="V17" s="90"/>
      <c r="X17" s="90"/>
      <c r="Y17" s="90"/>
      <c r="AD17" s="90"/>
      <c r="AE17" s="90"/>
      <c r="AJ17" s="90"/>
      <c r="AK17" s="90"/>
    </row>
    <row r="18" spans="1:38">
      <c r="A18" s="91" t="s">
        <v>22</v>
      </c>
      <c r="B18" s="92">
        <v>3409</v>
      </c>
      <c r="C18" s="93">
        <f t="shared" si="0"/>
        <v>4.4222187629721875E-2</v>
      </c>
      <c r="D18" s="94">
        <v>25.2</v>
      </c>
      <c r="E18" s="94">
        <v>24.7</v>
      </c>
      <c r="F18" s="55" t="s">
        <v>398</v>
      </c>
      <c r="T18" s="90"/>
      <c r="V18" s="90"/>
      <c r="X18" s="90"/>
      <c r="Y18" s="90"/>
      <c r="AD18" s="90"/>
      <c r="AE18" s="90"/>
      <c r="AJ18" s="90"/>
      <c r="AK18" s="90"/>
    </row>
    <row r="19" spans="1:38">
      <c r="A19" s="91" t="s">
        <v>304</v>
      </c>
      <c r="B19" s="92">
        <v>1235</v>
      </c>
      <c r="C19" s="93">
        <f t="shared" si="0"/>
        <v>1.6020651722706516E-2</v>
      </c>
      <c r="D19" s="94">
        <v>9.1</v>
      </c>
      <c r="E19" s="94">
        <v>8.8000000000000007</v>
      </c>
      <c r="F19" s="55" t="s">
        <v>399</v>
      </c>
      <c r="T19" s="90"/>
      <c r="X19" s="90"/>
      <c r="Y19" s="90"/>
      <c r="AE19" s="90"/>
      <c r="AK19" s="90"/>
    </row>
    <row r="20" spans="1:38">
      <c r="A20" s="91" t="s">
        <v>378</v>
      </c>
      <c r="B20" s="92">
        <v>4088</v>
      </c>
      <c r="C20" s="93">
        <f t="shared" si="0"/>
        <v>5.3030303030303032E-2</v>
      </c>
      <c r="D20" s="94">
        <v>30.2</v>
      </c>
      <c r="E20" s="94">
        <v>29.5</v>
      </c>
      <c r="F20" s="55" t="s">
        <v>400</v>
      </c>
      <c r="T20" s="90"/>
      <c r="V20" s="90"/>
      <c r="X20" s="90"/>
      <c r="Y20" s="90"/>
      <c r="AD20" s="90"/>
      <c r="AE20" s="90"/>
      <c r="AJ20" s="90"/>
      <c r="AK20" s="90"/>
    </row>
    <row r="21" spans="1:38">
      <c r="A21" s="91" t="s">
        <v>320</v>
      </c>
      <c r="B21" s="92">
        <v>1939</v>
      </c>
      <c r="C21" s="93">
        <f t="shared" si="0"/>
        <v>2.5153071814030717E-2</v>
      </c>
      <c r="D21" s="94">
        <v>14.3</v>
      </c>
      <c r="E21" s="94">
        <v>14</v>
      </c>
      <c r="F21" s="55" t="s">
        <v>401</v>
      </c>
      <c r="T21" s="90"/>
      <c r="V21" s="90"/>
      <c r="X21" s="90"/>
      <c r="Y21" s="90"/>
      <c r="AD21" s="90"/>
      <c r="AE21" s="90"/>
      <c r="AK21" s="90"/>
    </row>
    <row r="22" spans="1:38">
      <c r="A22" s="91" t="s">
        <v>123</v>
      </c>
      <c r="B22" s="92">
        <v>1192</v>
      </c>
      <c r="C22" s="93">
        <f t="shared" si="0"/>
        <v>1.5462847654628476E-2</v>
      </c>
      <c r="D22" s="94">
        <v>17.3</v>
      </c>
      <c r="E22" s="94">
        <v>16.3</v>
      </c>
      <c r="F22" s="55" t="s">
        <v>402</v>
      </c>
      <c r="T22" s="90"/>
      <c r="X22" s="90"/>
      <c r="Y22" s="90"/>
      <c r="AE22" s="90"/>
      <c r="AJ22" s="90"/>
      <c r="AK22" s="90"/>
    </row>
    <row r="23" spans="1:38">
      <c r="A23" s="91" t="s">
        <v>23</v>
      </c>
      <c r="B23" s="92">
        <v>1878</v>
      </c>
      <c r="C23" s="93">
        <f t="shared" si="0"/>
        <v>2.4361768368617684E-2</v>
      </c>
      <c r="D23" s="94">
        <v>13.9</v>
      </c>
      <c r="E23" s="94">
        <v>13.5</v>
      </c>
      <c r="F23" s="55" t="s">
        <v>403</v>
      </c>
      <c r="T23" s="90"/>
      <c r="X23" s="90"/>
      <c r="Y23" s="90"/>
      <c r="AE23" s="90"/>
      <c r="AK23" s="90"/>
    </row>
    <row r="24" spans="1:38">
      <c r="A24" s="91" t="s">
        <v>24</v>
      </c>
      <c r="B24" s="92">
        <v>7647</v>
      </c>
      <c r="C24" s="93">
        <f t="shared" si="0"/>
        <v>9.9198318804483182E-2</v>
      </c>
      <c r="D24" s="94">
        <v>114.9</v>
      </c>
      <c r="E24" s="94">
        <v>118.4</v>
      </c>
      <c r="F24" s="55" t="s">
        <v>404</v>
      </c>
      <c r="T24" s="90"/>
      <c r="V24" s="90"/>
      <c r="X24" s="90"/>
      <c r="Y24" s="90"/>
      <c r="AD24" s="90"/>
      <c r="AE24" s="90"/>
      <c r="AK24" s="90"/>
    </row>
    <row r="25" spans="1:38">
      <c r="A25" s="91" t="s">
        <v>379</v>
      </c>
      <c r="B25" s="92">
        <v>1497</v>
      </c>
      <c r="C25" s="93">
        <f t="shared" si="0"/>
        <v>1.941936488169365E-2</v>
      </c>
      <c r="D25" s="94">
        <v>11</v>
      </c>
      <c r="E25" s="94">
        <v>10.7</v>
      </c>
      <c r="F25" s="55" t="s">
        <v>405</v>
      </c>
      <c r="G25" s="90"/>
      <c r="T25" s="90"/>
      <c r="X25" s="90"/>
      <c r="Y25" s="90"/>
      <c r="AE25" s="90"/>
      <c r="AK25" s="90"/>
    </row>
    <row r="26" spans="1:38">
      <c r="A26" s="91" t="s">
        <v>380</v>
      </c>
      <c r="B26" s="92">
        <v>407</v>
      </c>
      <c r="C26" s="93">
        <f t="shared" si="0"/>
        <v>5.2796803652968034E-3</v>
      </c>
      <c r="D26" s="94">
        <v>6.1</v>
      </c>
      <c r="E26" s="94">
        <v>6.1</v>
      </c>
      <c r="F26" s="55" t="s">
        <v>406</v>
      </c>
      <c r="T26" s="90"/>
      <c r="X26" s="90"/>
      <c r="Y26" s="90"/>
      <c r="AE26" s="90"/>
      <c r="AK26" s="90"/>
    </row>
    <row r="27" spans="1:38">
      <c r="A27" s="91" t="s">
        <v>25</v>
      </c>
      <c r="B27" s="92">
        <v>3219</v>
      </c>
      <c r="C27" s="93">
        <f t="shared" si="0"/>
        <v>4.175747198007472E-2</v>
      </c>
      <c r="D27" s="94">
        <v>23.8</v>
      </c>
      <c r="E27" s="94">
        <v>23.8</v>
      </c>
      <c r="F27" s="55" t="s">
        <v>436</v>
      </c>
      <c r="T27" s="90"/>
      <c r="X27" s="90"/>
      <c r="Y27" s="90"/>
      <c r="AE27" s="90"/>
      <c r="AJ27" s="90"/>
      <c r="AK27" s="90"/>
    </row>
    <row r="28" spans="1:38">
      <c r="A28" s="95" t="s">
        <v>26</v>
      </c>
      <c r="B28" s="96">
        <v>2409</v>
      </c>
      <c r="C28" s="93">
        <f t="shared" si="0"/>
        <v>3.125E-2</v>
      </c>
      <c r="D28" s="97">
        <v>34.9</v>
      </c>
      <c r="E28" s="97">
        <v>33.200000000000003</v>
      </c>
      <c r="F28" s="55" t="s">
        <v>407</v>
      </c>
      <c r="T28" s="90"/>
      <c r="X28" s="90"/>
      <c r="Y28" s="90"/>
      <c r="AE28" s="90"/>
      <c r="AJ28" s="90"/>
      <c r="AK28" s="90"/>
    </row>
    <row r="29" spans="1:38">
      <c r="A29" s="762" t="s">
        <v>5</v>
      </c>
      <c r="B29" s="762"/>
      <c r="C29" s="762"/>
      <c r="D29" s="762"/>
      <c r="E29" s="762"/>
      <c r="F29" s="762"/>
      <c r="G29" s="98"/>
      <c r="H29" s="98"/>
      <c r="I29" s="98"/>
      <c r="J29" s="100"/>
      <c r="K29" s="100"/>
      <c r="L29" s="101"/>
      <c r="M29" s="102"/>
      <c r="N29" s="100"/>
      <c r="O29" s="100"/>
      <c r="P29" s="100"/>
      <c r="Q29" s="100"/>
      <c r="U29" s="90"/>
      <c r="Y29" s="90"/>
      <c r="Z29" s="90"/>
      <c r="AF29" s="90"/>
      <c r="AK29" s="90"/>
      <c r="AL29" s="90"/>
    </row>
    <row r="30" spans="1:38" ht="43.5" thickBot="1">
      <c r="A30" s="83" t="s">
        <v>10</v>
      </c>
      <c r="B30" s="84" t="s">
        <v>7</v>
      </c>
      <c r="C30" s="84" t="s">
        <v>373</v>
      </c>
      <c r="D30" s="84" t="s">
        <v>374</v>
      </c>
      <c r="E30" s="84" t="s">
        <v>375</v>
      </c>
      <c r="F30" s="85" t="s">
        <v>384</v>
      </c>
      <c r="G30" s="98"/>
      <c r="H30" s="98"/>
      <c r="I30" s="98"/>
      <c r="J30" s="100"/>
      <c r="K30" s="100"/>
      <c r="L30" s="101"/>
      <c r="M30" s="102"/>
      <c r="N30" s="100"/>
      <c r="O30" s="100"/>
      <c r="P30" s="100"/>
      <c r="Q30" s="100"/>
      <c r="U30" s="90"/>
      <c r="Y30" s="90"/>
      <c r="Z30" s="90"/>
      <c r="AF30" s="90"/>
      <c r="AK30" s="90"/>
      <c r="AL30" s="90"/>
    </row>
    <row r="31" spans="1:38">
      <c r="A31" s="86" t="s">
        <v>13</v>
      </c>
      <c r="B31" s="103">
        <v>38453</v>
      </c>
      <c r="C31" s="88">
        <v>1</v>
      </c>
      <c r="D31" s="104">
        <v>577.70000000000005</v>
      </c>
      <c r="E31" s="104">
        <v>605.1</v>
      </c>
      <c r="F31" s="110" t="s">
        <v>2082</v>
      </c>
      <c r="G31" s="98"/>
      <c r="H31" s="98"/>
      <c r="I31" s="98"/>
      <c r="J31" s="100"/>
      <c r="K31" s="100"/>
      <c r="L31" s="101"/>
      <c r="M31" s="102"/>
      <c r="N31" s="100"/>
      <c r="O31" s="100"/>
      <c r="P31" s="100"/>
      <c r="Q31" s="100"/>
      <c r="U31" s="90"/>
      <c r="Y31" s="90"/>
      <c r="Z31" s="90"/>
      <c r="AF31" s="90"/>
      <c r="AK31" s="90"/>
      <c r="AL31" s="90"/>
    </row>
    <row r="32" spans="1:38">
      <c r="A32" s="91" t="s">
        <v>14</v>
      </c>
      <c r="B32" s="92">
        <v>3627</v>
      </c>
      <c r="C32" s="93">
        <f t="shared" ref="C32:C50" si="1">B32/$B$31</f>
        <v>9.4322939692611754E-2</v>
      </c>
      <c r="D32" s="105">
        <v>54.5</v>
      </c>
      <c r="E32" s="105">
        <v>58.3</v>
      </c>
      <c r="F32" s="55" t="s">
        <v>408</v>
      </c>
      <c r="G32" s="98"/>
      <c r="H32" s="98"/>
      <c r="I32" s="98"/>
      <c r="J32" s="100"/>
      <c r="K32" s="100"/>
      <c r="L32" s="101"/>
      <c r="M32" s="102"/>
      <c r="N32" s="100"/>
      <c r="O32" s="100"/>
      <c r="P32" s="100"/>
      <c r="Q32" s="100"/>
      <c r="U32" s="90"/>
      <c r="Y32" s="90"/>
      <c r="Z32" s="90"/>
      <c r="AF32" s="90"/>
      <c r="AK32" s="90"/>
      <c r="AL32" s="90"/>
    </row>
    <row r="33" spans="1:38">
      <c r="A33" s="91" t="s">
        <v>376</v>
      </c>
      <c r="B33" s="92">
        <v>609</v>
      </c>
      <c r="C33" s="93">
        <f t="shared" si="1"/>
        <v>1.5837515928536133E-2</v>
      </c>
      <c r="D33" s="94">
        <v>9.1</v>
      </c>
      <c r="E33" s="105">
        <v>9.3000000000000007</v>
      </c>
      <c r="F33" s="55" t="s">
        <v>409</v>
      </c>
      <c r="G33" s="98"/>
      <c r="H33" s="98"/>
      <c r="I33" s="98"/>
      <c r="J33" s="100"/>
      <c r="K33" s="100"/>
      <c r="L33" s="101"/>
      <c r="M33" s="102"/>
      <c r="N33" s="100"/>
      <c r="O33" s="100"/>
      <c r="P33" s="100"/>
      <c r="Q33" s="100"/>
      <c r="U33" s="90"/>
      <c r="Y33" s="90"/>
      <c r="Z33" s="90"/>
      <c r="AF33" s="90"/>
      <c r="AK33" s="90"/>
      <c r="AL33" s="90"/>
    </row>
    <row r="34" spans="1:38">
      <c r="A34" s="91" t="s">
        <v>18</v>
      </c>
      <c r="B34" s="92">
        <v>4772</v>
      </c>
      <c r="C34" s="93">
        <f t="shared" si="1"/>
        <v>0.12409955010012223</v>
      </c>
      <c r="D34" s="105">
        <v>71.7</v>
      </c>
      <c r="E34" s="105">
        <v>75.8</v>
      </c>
      <c r="F34" s="55" t="s">
        <v>438</v>
      </c>
      <c r="G34" s="98"/>
      <c r="H34" s="98"/>
      <c r="I34" s="98"/>
      <c r="J34" s="100"/>
      <c r="K34" s="100"/>
      <c r="L34" s="101"/>
      <c r="M34" s="102"/>
      <c r="N34" s="100"/>
      <c r="O34" s="100"/>
      <c r="P34" s="100"/>
      <c r="Q34" s="100"/>
      <c r="U34" s="90"/>
      <c r="Y34" s="90"/>
      <c r="Z34" s="90"/>
      <c r="AF34" s="90"/>
      <c r="AK34" s="90"/>
      <c r="AL34" s="90"/>
    </row>
    <row r="35" spans="1:38">
      <c r="A35" s="91" t="s">
        <v>116</v>
      </c>
      <c r="B35" s="92">
        <v>592</v>
      </c>
      <c r="C35" s="93">
        <f t="shared" si="1"/>
        <v>1.5395417782747769E-2</v>
      </c>
      <c r="D35" s="105">
        <v>8.9</v>
      </c>
      <c r="E35" s="105">
        <v>9.3000000000000007</v>
      </c>
      <c r="F35" s="55" t="s">
        <v>437</v>
      </c>
      <c r="G35" s="98"/>
      <c r="H35" s="98"/>
      <c r="I35" s="98"/>
      <c r="J35" s="100"/>
      <c r="K35" s="100"/>
      <c r="L35" s="101"/>
      <c r="M35" s="102"/>
      <c r="N35" s="100"/>
      <c r="O35" s="100"/>
      <c r="P35" s="100"/>
      <c r="Q35" s="100"/>
      <c r="U35" s="90"/>
      <c r="Y35" s="90"/>
      <c r="Z35" s="90"/>
      <c r="AF35" s="90"/>
      <c r="AK35" s="90"/>
      <c r="AL35" s="90"/>
    </row>
    <row r="36" spans="1:38">
      <c r="A36" s="91" t="s">
        <v>319</v>
      </c>
      <c r="B36" s="92">
        <v>206</v>
      </c>
      <c r="C36" s="93">
        <f t="shared" si="1"/>
        <v>5.3571892960237169E-3</v>
      </c>
      <c r="D36" s="105">
        <v>3.1</v>
      </c>
      <c r="E36" s="105">
        <v>3.1</v>
      </c>
      <c r="F36" s="55" t="s">
        <v>411</v>
      </c>
      <c r="G36" s="98"/>
      <c r="H36" s="98"/>
      <c r="I36" s="98"/>
      <c r="J36" s="100"/>
      <c r="K36" s="100"/>
      <c r="L36" s="101"/>
      <c r="M36" s="102"/>
      <c r="N36" s="100"/>
      <c r="O36" s="100"/>
      <c r="P36" s="100"/>
      <c r="Q36" s="100"/>
      <c r="U36" s="90"/>
      <c r="Y36" s="90"/>
      <c r="Z36" s="90"/>
      <c r="AF36" s="90"/>
      <c r="AK36" s="90"/>
      <c r="AL36" s="90"/>
    </row>
    <row r="37" spans="1:38">
      <c r="A37" s="91" t="s">
        <v>19</v>
      </c>
      <c r="B37" s="92">
        <v>1428</v>
      </c>
      <c r="C37" s="93">
        <f t="shared" si="1"/>
        <v>3.7136244246222659E-2</v>
      </c>
      <c r="D37" s="94">
        <v>21.5</v>
      </c>
      <c r="E37" s="105">
        <v>22.1</v>
      </c>
      <c r="F37" s="55" t="s">
        <v>2083</v>
      </c>
      <c r="G37" s="98"/>
      <c r="H37" s="98"/>
      <c r="I37" s="98"/>
      <c r="J37" s="100"/>
      <c r="K37" s="100"/>
      <c r="L37" s="101"/>
      <c r="M37" s="102"/>
      <c r="N37" s="100"/>
      <c r="O37" s="100"/>
      <c r="P37" s="100"/>
      <c r="Q37" s="100"/>
      <c r="U37" s="90"/>
      <c r="Y37" s="90"/>
      <c r="Z37" s="90"/>
      <c r="AF37" s="90"/>
      <c r="AK37" s="90"/>
      <c r="AL37" s="90"/>
    </row>
    <row r="38" spans="1:38">
      <c r="A38" s="91" t="s">
        <v>377</v>
      </c>
      <c r="B38" s="92">
        <v>356</v>
      </c>
      <c r="C38" s="93">
        <f t="shared" si="1"/>
        <v>9.2580552882739961E-3</v>
      </c>
      <c r="D38" s="105">
        <v>5.3</v>
      </c>
      <c r="E38" s="105">
        <v>5.6</v>
      </c>
      <c r="F38" s="55" t="s">
        <v>439</v>
      </c>
      <c r="G38" s="98"/>
      <c r="H38" s="98"/>
      <c r="I38" s="98"/>
      <c r="J38" s="100"/>
      <c r="K38" s="100"/>
      <c r="L38" s="101"/>
      <c r="M38" s="102"/>
      <c r="N38" s="100"/>
      <c r="O38" s="100"/>
      <c r="P38" s="100"/>
      <c r="Q38" s="100"/>
      <c r="U38" s="90"/>
      <c r="Y38" s="90"/>
      <c r="Z38" s="90"/>
      <c r="AF38" s="90"/>
      <c r="AK38" s="90"/>
      <c r="AL38" s="90"/>
    </row>
    <row r="39" spans="1:38">
      <c r="A39" s="91" t="s">
        <v>302</v>
      </c>
      <c r="B39" s="92">
        <v>1408</v>
      </c>
      <c r="C39" s="93">
        <f t="shared" si="1"/>
        <v>3.6616128780589292E-2</v>
      </c>
      <c r="D39" s="105">
        <v>21.2</v>
      </c>
      <c r="E39" s="105">
        <v>22.3</v>
      </c>
      <c r="F39" s="55" t="s">
        <v>412</v>
      </c>
      <c r="G39" s="98"/>
      <c r="H39" s="98"/>
      <c r="I39" s="98"/>
      <c r="J39" s="100"/>
      <c r="K39" s="100"/>
      <c r="L39" s="101"/>
      <c r="M39" s="102"/>
      <c r="N39" s="100"/>
      <c r="O39" s="100"/>
      <c r="P39" s="100"/>
      <c r="Q39" s="100"/>
      <c r="U39" s="90"/>
      <c r="Y39" s="90"/>
      <c r="Z39" s="90"/>
      <c r="AF39" s="90"/>
      <c r="AK39" s="90"/>
      <c r="AL39" s="90"/>
    </row>
    <row r="40" spans="1:38">
      <c r="A40" s="91" t="s">
        <v>20</v>
      </c>
      <c r="B40" s="92">
        <v>845</v>
      </c>
      <c r="C40" s="93">
        <f t="shared" si="1"/>
        <v>2.1974878423009908E-2</v>
      </c>
      <c r="D40" s="105">
        <v>12.7</v>
      </c>
      <c r="E40" s="105">
        <v>13.2</v>
      </c>
      <c r="F40" s="55" t="s">
        <v>413</v>
      </c>
      <c r="G40" s="98"/>
      <c r="H40" s="98"/>
      <c r="I40" s="98"/>
      <c r="J40" s="100"/>
      <c r="K40" s="100"/>
      <c r="L40" s="101"/>
      <c r="M40" s="102"/>
      <c r="N40" s="100"/>
      <c r="O40" s="100"/>
      <c r="P40" s="100"/>
      <c r="Q40" s="100"/>
      <c r="U40" s="90"/>
      <c r="Y40" s="90"/>
      <c r="Z40" s="90"/>
      <c r="AF40" s="90"/>
      <c r="AK40" s="90"/>
      <c r="AL40" s="90"/>
    </row>
    <row r="41" spans="1:38">
      <c r="A41" s="91" t="s">
        <v>21</v>
      </c>
      <c r="B41" s="92">
        <v>4954</v>
      </c>
      <c r="C41" s="93">
        <f t="shared" si="1"/>
        <v>0.1288326008373859</v>
      </c>
      <c r="D41" s="105">
        <v>74.400000000000006</v>
      </c>
      <c r="E41" s="105">
        <v>78.599999999999994</v>
      </c>
      <c r="F41" s="55" t="s">
        <v>414</v>
      </c>
      <c r="G41" s="98"/>
      <c r="H41" s="98"/>
      <c r="I41" s="98"/>
      <c r="J41" s="100"/>
      <c r="K41" s="100"/>
      <c r="L41" s="101"/>
      <c r="M41" s="102"/>
      <c r="N41" s="100"/>
      <c r="O41" s="100"/>
      <c r="P41" s="100"/>
      <c r="Q41" s="100"/>
      <c r="U41" s="90"/>
      <c r="Y41" s="90"/>
      <c r="Z41" s="90"/>
      <c r="AF41" s="90"/>
      <c r="AK41" s="90"/>
      <c r="AL41" s="90"/>
    </row>
    <row r="42" spans="1:38">
      <c r="A42" s="91" t="s">
        <v>22</v>
      </c>
      <c r="B42" s="92">
        <v>1858</v>
      </c>
      <c r="C42" s="93">
        <f t="shared" si="1"/>
        <v>4.8318726757340127E-2</v>
      </c>
      <c r="D42" s="105">
        <v>27.9</v>
      </c>
      <c r="E42" s="105">
        <v>29.4</v>
      </c>
      <c r="F42" s="55" t="s">
        <v>440</v>
      </c>
      <c r="G42" s="98"/>
      <c r="H42" s="98"/>
      <c r="I42" s="98"/>
      <c r="J42" s="100"/>
      <c r="K42" s="100"/>
      <c r="L42" s="101"/>
      <c r="M42" s="102"/>
      <c r="N42" s="100"/>
      <c r="O42" s="100"/>
      <c r="P42" s="100"/>
      <c r="Q42" s="100"/>
      <c r="U42" s="90"/>
      <c r="Y42" s="90"/>
      <c r="Z42" s="90"/>
      <c r="AF42" s="90"/>
      <c r="AK42" s="90"/>
      <c r="AL42" s="90"/>
    </row>
    <row r="43" spans="1:38">
      <c r="A43" s="91" t="s">
        <v>304</v>
      </c>
      <c r="B43" s="92">
        <v>731</v>
      </c>
      <c r="C43" s="93">
        <f t="shared" si="1"/>
        <v>1.9010220268899695E-2</v>
      </c>
      <c r="D43" s="94">
        <v>11</v>
      </c>
      <c r="E43" s="105">
        <v>11.7</v>
      </c>
      <c r="F43" s="55" t="s">
        <v>415</v>
      </c>
      <c r="G43" s="98"/>
      <c r="H43" s="98"/>
      <c r="I43" s="98"/>
      <c r="J43" s="100"/>
      <c r="K43" s="100"/>
      <c r="L43" s="101"/>
      <c r="M43" s="102"/>
      <c r="N43" s="100"/>
      <c r="O43" s="100"/>
      <c r="P43" s="100"/>
      <c r="Q43" s="100"/>
      <c r="U43" s="90"/>
      <c r="Y43" s="90"/>
      <c r="Z43" s="90"/>
      <c r="AF43" s="90"/>
      <c r="AK43" s="90"/>
      <c r="AL43" s="90"/>
    </row>
    <row r="44" spans="1:38">
      <c r="A44" s="91" t="s">
        <v>378</v>
      </c>
      <c r="B44" s="92">
        <v>2223</v>
      </c>
      <c r="C44" s="93">
        <f t="shared" si="1"/>
        <v>5.7810834005149143E-2</v>
      </c>
      <c r="D44" s="105">
        <v>33.4</v>
      </c>
      <c r="E44" s="105">
        <v>35.1</v>
      </c>
      <c r="F44" s="55" t="s">
        <v>416</v>
      </c>
      <c r="G44" s="98"/>
      <c r="H44" s="98"/>
      <c r="I44" s="98"/>
      <c r="J44" s="100"/>
      <c r="K44" s="100"/>
      <c r="L44" s="101"/>
      <c r="M44" s="102"/>
      <c r="N44" s="100"/>
      <c r="O44" s="100"/>
      <c r="P44" s="100"/>
      <c r="Q44" s="100"/>
      <c r="U44" s="90"/>
      <c r="Y44" s="90"/>
      <c r="Z44" s="90"/>
      <c r="AF44" s="90"/>
      <c r="AK44" s="90"/>
      <c r="AL44" s="90"/>
    </row>
    <row r="45" spans="1:38">
      <c r="A45" s="91" t="s">
        <v>320</v>
      </c>
      <c r="B45" s="92">
        <v>1337</v>
      </c>
      <c r="C45" s="93">
        <f t="shared" si="1"/>
        <v>3.4769718877590824E-2</v>
      </c>
      <c r="D45" s="105">
        <v>20.100000000000001</v>
      </c>
      <c r="E45" s="105">
        <v>20.6</v>
      </c>
      <c r="F45" s="55" t="s">
        <v>417</v>
      </c>
      <c r="G45" s="98"/>
      <c r="H45" s="98"/>
      <c r="I45" s="98"/>
      <c r="J45" s="100"/>
      <c r="K45" s="100"/>
      <c r="L45" s="101"/>
      <c r="M45" s="102"/>
      <c r="N45" s="100"/>
      <c r="O45" s="100"/>
      <c r="P45" s="100"/>
      <c r="Q45" s="100"/>
      <c r="U45" s="90"/>
      <c r="Y45" s="90"/>
      <c r="Z45" s="90"/>
      <c r="AF45" s="90"/>
      <c r="AK45" s="90"/>
      <c r="AL45" s="90"/>
    </row>
    <row r="46" spans="1:38">
      <c r="A46" s="91" t="s">
        <v>23</v>
      </c>
      <c r="B46" s="92">
        <v>957</v>
      </c>
      <c r="C46" s="93">
        <f t="shared" si="1"/>
        <v>2.4887525030556783E-2</v>
      </c>
      <c r="D46" s="105">
        <v>14.4</v>
      </c>
      <c r="E46" s="105">
        <v>15.1</v>
      </c>
      <c r="F46" s="55" t="s">
        <v>418</v>
      </c>
      <c r="G46" s="98"/>
      <c r="H46" s="98"/>
      <c r="I46" s="98"/>
      <c r="J46" s="100"/>
      <c r="K46" s="100"/>
      <c r="L46" s="101"/>
      <c r="M46" s="102"/>
      <c r="N46" s="100"/>
      <c r="O46" s="100"/>
      <c r="P46" s="100"/>
      <c r="Q46" s="100"/>
      <c r="U46" s="90"/>
      <c r="Y46" s="90"/>
      <c r="Z46" s="90"/>
      <c r="AF46" s="90"/>
      <c r="AK46" s="90"/>
      <c r="AL46" s="90"/>
    </row>
    <row r="47" spans="1:38">
      <c r="A47" s="91" t="s">
        <v>24</v>
      </c>
      <c r="B47" s="92">
        <v>7647</v>
      </c>
      <c r="C47" s="93">
        <f t="shared" si="1"/>
        <v>0.19886614828491925</v>
      </c>
      <c r="D47" s="94">
        <v>114.9</v>
      </c>
      <c r="E47" s="105">
        <v>118.4</v>
      </c>
      <c r="F47" s="55" t="s">
        <v>404</v>
      </c>
      <c r="G47" s="98"/>
      <c r="H47" s="98"/>
      <c r="I47" s="98"/>
      <c r="J47" s="100"/>
      <c r="K47" s="100"/>
      <c r="L47" s="101"/>
      <c r="M47" s="102"/>
      <c r="N47" s="100"/>
      <c r="O47" s="100"/>
      <c r="P47" s="100"/>
      <c r="Q47" s="100"/>
      <c r="U47" s="90"/>
      <c r="Y47" s="90"/>
      <c r="Z47" s="90"/>
      <c r="AF47" s="90"/>
      <c r="AK47" s="90"/>
      <c r="AL47" s="90"/>
    </row>
    <row r="48" spans="1:38">
      <c r="A48" s="91" t="s">
        <v>379</v>
      </c>
      <c r="B48" s="92">
        <v>914</v>
      </c>
      <c r="C48" s="93">
        <f t="shared" si="1"/>
        <v>2.3769276779445035E-2</v>
      </c>
      <c r="D48" s="105">
        <v>13.7</v>
      </c>
      <c r="E48" s="105">
        <v>14.5</v>
      </c>
      <c r="F48" s="55" t="s">
        <v>419</v>
      </c>
      <c r="G48" s="98"/>
      <c r="H48" s="98"/>
      <c r="I48" s="98"/>
      <c r="J48" s="100"/>
      <c r="K48" s="100"/>
      <c r="L48" s="101"/>
      <c r="M48" s="102"/>
      <c r="N48" s="100"/>
      <c r="O48" s="100"/>
      <c r="P48" s="100"/>
      <c r="Q48" s="100"/>
      <c r="U48" s="90"/>
      <c r="Y48" s="90"/>
      <c r="Z48" s="90"/>
      <c r="AF48" s="90"/>
      <c r="AK48" s="90"/>
      <c r="AL48" s="90"/>
    </row>
    <row r="49" spans="1:38">
      <c r="A49" s="91" t="s">
        <v>380</v>
      </c>
      <c r="B49" s="92">
        <v>407</v>
      </c>
      <c r="C49" s="93">
        <f t="shared" si="1"/>
        <v>1.0584349725639092E-2</v>
      </c>
      <c r="D49" s="105">
        <v>6.1</v>
      </c>
      <c r="E49" s="105">
        <v>6.1</v>
      </c>
      <c r="F49" s="55" t="s">
        <v>406</v>
      </c>
      <c r="G49" s="98"/>
      <c r="H49" s="98"/>
      <c r="I49" s="98"/>
      <c r="J49" s="100"/>
      <c r="K49" s="100"/>
      <c r="L49" s="101"/>
      <c r="M49" s="102"/>
      <c r="N49" s="100"/>
      <c r="O49" s="100"/>
      <c r="P49" s="100"/>
      <c r="Q49" s="100"/>
      <c r="U49" s="90"/>
      <c r="Y49" s="90"/>
      <c r="Z49" s="90"/>
      <c r="AF49" s="90"/>
      <c r="AK49" s="90"/>
      <c r="AL49" s="90"/>
    </row>
    <row r="50" spans="1:38">
      <c r="A50" s="91" t="s">
        <v>25</v>
      </c>
      <c r="B50" s="96">
        <v>737</v>
      </c>
      <c r="C50" s="93">
        <f t="shared" si="1"/>
        <v>1.9166254908589708E-2</v>
      </c>
      <c r="D50" s="105">
        <v>11.1</v>
      </c>
      <c r="E50" s="105">
        <v>11.2</v>
      </c>
      <c r="F50" s="55" t="s">
        <v>2084</v>
      </c>
      <c r="G50" s="98"/>
      <c r="H50" s="98"/>
      <c r="I50" s="98"/>
      <c r="J50" s="100"/>
      <c r="K50" s="100"/>
      <c r="L50" s="101"/>
      <c r="M50" s="102"/>
      <c r="N50" s="100"/>
      <c r="O50" s="100"/>
      <c r="P50" s="100"/>
      <c r="Q50" s="100"/>
      <c r="U50" s="90"/>
      <c r="Y50" s="90"/>
      <c r="Z50" s="90"/>
      <c r="AF50" s="90"/>
      <c r="AK50" s="90"/>
      <c r="AL50" s="90"/>
    </row>
    <row r="51" spans="1:38">
      <c r="A51" s="762" t="s">
        <v>6</v>
      </c>
      <c r="B51" s="762"/>
      <c r="C51" s="762"/>
      <c r="D51" s="762"/>
      <c r="E51" s="762"/>
      <c r="F51" s="762"/>
      <c r="G51" s="98"/>
      <c r="H51" s="98"/>
      <c r="I51" s="98"/>
      <c r="J51" s="100"/>
      <c r="K51" s="100"/>
      <c r="L51" s="101"/>
      <c r="M51" s="102"/>
      <c r="N51" s="100"/>
      <c r="O51" s="100"/>
      <c r="P51" s="100"/>
      <c r="Q51" s="100"/>
      <c r="U51" s="90"/>
      <c r="Y51" s="90"/>
      <c r="Z51" s="90"/>
      <c r="AF51" s="90"/>
      <c r="AK51" s="90"/>
      <c r="AL51" s="90"/>
    </row>
    <row r="52" spans="1:38" ht="43.5" thickBot="1">
      <c r="A52" s="83" t="s">
        <v>10</v>
      </c>
      <c r="B52" s="84" t="s">
        <v>7</v>
      </c>
      <c r="C52" s="84" t="s">
        <v>373</v>
      </c>
      <c r="D52" s="84" t="s">
        <v>374</v>
      </c>
      <c r="E52" s="84" t="s">
        <v>375</v>
      </c>
      <c r="F52" s="85" t="s">
        <v>384</v>
      </c>
      <c r="G52" s="98"/>
      <c r="H52" s="98"/>
      <c r="I52" s="98"/>
      <c r="J52" s="100"/>
      <c r="K52" s="100"/>
      <c r="L52" s="101"/>
      <c r="M52" s="102"/>
      <c r="N52" s="100"/>
      <c r="O52" s="100"/>
      <c r="P52" s="100"/>
      <c r="Q52" s="100"/>
      <c r="U52" s="90"/>
      <c r="Y52" s="90"/>
      <c r="Z52" s="90"/>
      <c r="AF52" s="90"/>
      <c r="AK52" s="90"/>
      <c r="AL52" s="90"/>
    </row>
    <row r="53" spans="1:38">
      <c r="A53" s="86" t="s">
        <v>13</v>
      </c>
      <c r="B53" s="87">
        <v>38635</v>
      </c>
      <c r="C53" s="88">
        <v>1</v>
      </c>
      <c r="D53" s="89">
        <v>560.29999999999995</v>
      </c>
      <c r="E53" s="89">
        <v>523.29999999999995</v>
      </c>
      <c r="F53" s="110" t="s">
        <v>420</v>
      </c>
      <c r="G53" s="98"/>
      <c r="H53" s="10"/>
      <c r="I53" s="98"/>
      <c r="J53" s="100"/>
      <c r="K53" s="100"/>
      <c r="L53" s="101"/>
      <c r="M53" s="102"/>
      <c r="N53" s="100"/>
      <c r="O53" s="100"/>
      <c r="P53" s="100"/>
      <c r="Q53" s="100"/>
      <c r="U53" s="90"/>
      <c r="Y53" s="90"/>
      <c r="Z53" s="90"/>
      <c r="AF53" s="90"/>
      <c r="AK53" s="90"/>
      <c r="AL53" s="90"/>
    </row>
    <row r="54" spans="1:38">
      <c r="A54" s="91" t="s">
        <v>14</v>
      </c>
      <c r="B54" s="92">
        <v>1110</v>
      </c>
      <c r="C54" s="93">
        <f t="shared" ref="C54:C74" si="2">B54/$B$53</f>
        <v>2.8730425779733403E-2</v>
      </c>
      <c r="D54" s="94">
        <v>16.100000000000001</v>
      </c>
      <c r="E54" s="94">
        <v>14.4</v>
      </c>
      <c r="F54" s="55" t="s">
        <v>421</v>
      </c>
      <c r="G54" s="98"/>
      <c r="H54" s="98"/>
      <c r="I54" s="98"/>
      <c r="J54" s="100"/>
      <c r="K54" s="100"/>
      <c r="L54" s="101"/>
      <c r="M54" s="102"/>
      <c r="N54" s="100"/>
      <c r="O54" s="100"/>
      <c r="P54" s="100"/>
      <c r="Q54" s="100"/>
      <c r="U54" s="90"/>
      <c r="Y54" s="90"/>
      <c r="Z54" s="90"/>
      <c r="AF54" s="90"/>
      <c r="AK54" s="90"/>
      <c r="AL54" s="90"/>
    </row>
    <row r="55" spans="1:38">
      <c r="A55" s="91" t="s">
        <v>376</v>
      </c>
      <c r="B55" s="92">
        <v>470</v>
      </c>
      <c r="C55" s="93">
        <f t="shared" si="2"/>
        <v>1.2165135240067296E-2</v>
      </c>
      <c r="D55" s="94">
        <v>6.8</v>
      </c>
      <c r="E55" s="94">
        <v>6.6</v>
      </c>
      <c r="F55" s="55" t="s">
        <v>441</v>
      </c>
      <c r="G55" s="98"/>
      <c r="H55" s="98"/>
      <c r="I55" s="98"/>
      <c r="J55" s="100"/>
      <c r="K55" s="100"/>
      <c r="L55" s="101"/>
      <c r="M55" s="102"/>
      <c r="N55" s="100"/>
      <c r="O55" s="100"/>
      <c r="P55" s="100"/>
      <c r="Q55" s="100"/>
      <c r="U55" s="90"/>
      <c r="Y55" s="90"/>
      <c r="Z55" s="90"/>
      <c r="AF55" s="90"/>
      <c r="AK55" s="90"/>
      <c r="AL55" s="90"/>
    </row>
    <row r="56" spans="1:38">
      <c r="A56" s="91" t="s">
        <v>381</v>
      </c>
      <c r="B56" s="92">
        <v>10269</v>
      </c>
      <c r="C56" s="93">
        <f t="shared" si="2"/>
        <v>0.2657952633622363</v>
      </c>
      <c r="D56" s="94">
        <v>148.9</v>
      </c>
      <c r="E56" s="94">
        <v>141.5</v>
      </c>
      <c r="F56" s="55" t="s">
        <v>388</v>
      </c>
      <c r="G56" s="98"/>
      <c r="H56" s="98"/>
      <c r="I56" s="98"/>
      <c r="J56" s="100"/>
      <c r="K56" s="100"/>
      <c r="L56" s="101"/>
      <c r="M56" s="102"/>
      <c r="N56" s="100"/>
      <c r="O56" s="100"/>
      <c r="P56" s="100"/>
      <c r="Q56" s="100"/>
      <c r="U56" s="90"/>
      <c r="Y56" s="90"/>
      <c r="Z56" s="90"/>
      <c r="AF56" s="90"/>
      <c r="AK56" s="90"/>
      <c r="AL56" s="90"/>
    </row>
    <row r="57" spans="1:38">
      <c r="A57" s="91" t="s">
        <v>17</v>
      </c>
      <c r="B57" s="92">
        <v>523</v>
      </c>
      <c r="C57" s="93">
        <f t="shared" si="2"/>
        <v>1.3536948362883395E-2</v>
      </c>
      <c r="D57" s="94">
        <v>7.6</v>
      </c>
      <c r="E57" s="94">
        <v>7.5</v>
      </c>
      <c r="F57" s="55" t="s">
        <v>389</v>
      </c>
      <c r="G57" s="98"/>
      <c r="H57" s="98"/>
      <c r="I57" s="98"/>
      <c r="J57" s="100"/>
      <c r="K57" s="100"/>
      <c r="L57" s="101"/>
      <c r="M57" s="102"/>
      <c r="N57" s="100"/>
      <c r="O57" s="100"/>
      <c r="P57" s="100"/>
      <c r="Q57" s="100"/>
      <c r="U57" s="90"/>
      <c r="Y57" s="90"/>
      <c r="Z57" s="90"/>
      <c r="AF57" s="90"/>
      <c r="AK57" s="90"/>
      <c r="AL57" s="90"/>
    </row>
    <row r="58" spans="1:38">
      <c r="A58" s="91" t="s">
        <v>18</v>
      </c>
      <c r="B58" s="92">
        <v>3987</v>
      </c>
      <c r="C58" s="93">
        <f t="shared" si="2"/>
        <v>0.10319658340882619</v>
      </c>
      <c r="D58" s="94">
        <v>57.8</v>
      </c>
      <c r="E58" s="94">
        <v>52.3</v>
      </c>
      <c r="F58" s="55" t="s">
        <v>422</v>
      </c>
      <c r="G58" s="98"/>
      <c r="H58" s="98"/>
      <c r="I58" s="98"/>
      <c r="J58" s="100"/>
      <c r="K58" s="100"/>
      <c r="L58" s="101"/>
      <c r="M58" s="102"/>
      <c r="N58" s="100"/>
      <c r="O58" s="100"/>
      <c r="P58" s="100"/>
      <c r="Q58" s="100"/>
      <c r="U58" s="90"/>
      <c r="Y58" s="90"/>
      <c r="Z58" s="90"/>
      <c r="AF58" s="90"/>
      <c r="AK58" s="90"/>
      <c r="AL58" s="90"/>
    </row>
    <row r="59" spans="1:38">
      <c r="A59" s="91" t="s">
        <v>116</v>
      </c>
      <c r="B59" s="92">
        <v>208</v>
      </c>
      <c r="C59" s="93">
        <f t="shared" si="2"/>
        <v>5.3837194253914845E-3</v>
      </c>
      <c r="D59" s="94">
        <v>3</v>
      </c>
      <c r="E59" s="94">
        <v>2.7</v>
      </c>
      <c r="F59" s="55" t="s">
        <v>423</v>
      </c>
      <c r="G59" s="98"/>
      <c r="H59" s="98"/>
      <c r="I59" s="98"/>
      <c r="J59" s="100"/>
      <c r="K59" s="100"/>
      <c r="L59" s="101"/>
      <c r="M59" s="102"/>
      <c r="N59" s="100"/>
      <c r="O59" s="100"/>
      <c r="P59" s="100"/>
      <c r="Q59" s="100"/>
      <c r="U59" s="90"/>
      <c r="Y59" s="90"/>
      <c r="Z59" s="90"/>
      <c r="AF59" s="90"/>
      <c r="AK59" s="90"/>
      <c r="AL59" s="90"/>
    </row>
    <row r="60" spans="1:38">
      <c r="A60" s="91" t="s">
        <v>319</v>
      </c>
      <c r="B60" s="92">
        <v>180</v>
      </c>
      <c r="C60" s="93">
        <f t="shared" si="2"/>
        <v>4.6589879642810923E-3</v>
      </c>
      <c r="D60" s="94">
        <v>2.6</v>
      </c>
      <c r="E60" s="94">
        <v>2.6</v>
      </c>
      <c r="F60" s="55" t="s">
        <v>442</v>
      </c>
      <c r="G60" s="98"/>
      <c r="H60" s="98"/>
      <c r="I60" s="98"/>
      <c r="J60" s="100"/>
      <c r="K60" s="100"/>
      <c r="L60" s="101"/>
      <c r="M60" s="102"/>
      <c r="N60" s="100"/>
      <c r="O60" s="100"/>
      <c r="P60" s="100"/>
      <c r="Q60" s="100"/>
      <c r="U60" s="90"/>
      <c r="Y60" s="90"/>
      <c r="Z60" s="90"/>
      <c r="AF60" s="90"/>
      <c r="AK60" s="90"/>
      <c r="AL60" s="90"/>
    </row>
    <row r="61" spans="1:38">
      <c r="A61" s="91" t="s">
        <v>19</v>
      </c>
      <c r="B61" s="92">
        <v>813</v>
      </c>
      <c r="C61" s="93">
        <f t="shared" si="2"/>
        <v>2.1043095638669601E-2</v>
      </c>
      <c r="D61" s="94">
        <v>11.8</v>
      </c>
      <c r="E61" s="94">
        <v>11</v>
      </c>
      <c r="F61" s="55" t="s">
        <v>424</v>
      </c>
      <c r="G61" s="98"/>
      <c r="H61" s="98"/>
      <c r="I61" s="98"/>
      <c r="J61" s="100"/>
      <c r="K61" s="100"/>
      <c r="L61" s="101"/>
      <c r="M61" s="102"/>
      <c r="N61" s="100"/>
      <c r="O61" s="100"/>
      <c r="P61" s="100"/>
      <c r="Q61" s="100"/>
      <c r="U61" s="90"/>
      <c r="Y61" s="90"/>
      <c r="Z61" s="90"/>
      <c r="AF61" s="90"/>
      <c r="AK61" s="90"/>
      <c r="AL61" s="90"/>
    </row>
    <row r="62" spans="1:38">
      <c r="A62" s="91" t="s">
        <v>377</v>
      </c>
      <c r="B62" s="92">
        <v>66</v>
      </c>
      <c r="C62" s="93">
        <f t="shared" si="2"/>
        <v>1.7082955869030672E-3</v>
      </c>
      <c r="D62" s="94">
        <v>1</v>
      </c>
      <c r="E62" s="94">
        <v>0.9</v>
      </c>
      <c r="F62" s="55" t="s">
        <v>425</v>
      </c>
      <c r="G62" s="98"/>
      <c r="H62" s="98"/>
      <c r="I62" s="98"/>
      <c r="J62" s="100"/>
      <c r="K62" s="100"/>
      <c r="L62" s="101"/>
      <c r="M62" s="102"/>
      <c r="N62" s="100"/>
      <c r="O62" s="100"/>
      <c r="P62" s="100"/>
      <c r="Q62" s="100"/>
      <c r="U62" s="90"/>
      <c r="Y62" s="90"/>
      <c r="Z62" s="90"/>
      <c r="AF62" s="90"/>
      <c r="AK62" s="90"/>
      <c r="AL62" s="90"/>
    </row>
    <row r="63" spans="1:38">
      <c r="A63" s="91" t="s">
        <v>302</v>
      </c>
      <c r="B63" s="92">
        <v>1006</v>
      </c>
      <c r="C63" s="93">
        <f t="shared" si="2"/>
        <v>2.6038566067037659E-2</v>
      </c>
      <c r="D63" s="94">
        <v>14.6</v>
      </c>
      <c r="E63" s="94">
        <v>13.5</v>
      </c>
      <c r="F63" s="55" t="s">
        <v>426</v>
      </c>
      <c r="G63" s="98"/>
      <c r="H63" s="98"/>
      <c r="I63" s="98"/>
      <c r="J63" s="100"/>
      <c r="K63" s="100"/>
      <c r="L63" s="101"/>
      <c r="M63" s="102"/>
      <c r="N63" s="100"/>
      <c r="O63" s="100"/>
      <c r="P63" s="100"/>
      <c r="Q63" s="100"/>
      <c r="U63" s="90"/>
      <c r="Y63" s="90"/>
      <c r="Z63" s="90"/>
      <c r="AF63" s="90"/>
      <c r="AK63" s="90"/>
      <c r="AL63" s="90"/>
    </row>
    <row r="64" spans="1:38">
      <c r="A64" s="91" t="s">
        <v>20</v>
      </c>
      <c r="B64" s="92">
        <v>398</v>
      </c>
      <c r="C64" s="93">
        <f t="shared" si="2"/>
        <v>1.0301540054354859E-2</v>
      </c>
      <c r="D64" s="94">
        <v>5.8</v>
      </c>
      <c r="E64" s="94">
        <v>5.2</v>
      </c>
      <c r="F64" s="55" t="s">
        <v>427</v>
      </c>
      <c r="G64" s="98"/>
      <c r="H64" s="98"/>
      <c r="I64" s="98"/>
      <c r="J64" s="100"/>
      <c r="K64" s="100"/>
      <c r="L64" s="101"/>
      <c r="M64" s="102"/>
      <c r="N64" s="100"/>
      <c r="O64" s="100"/>
      <c r="P64" s="100"/>
      <c r="Q64" s="100"/>
      <c r="U64" s="90"/>
      <c r="Y64" s="90"/>
      <c r="Z64" s="90"/>
      <c r="AF64" s="90"/>
      <c r="AK64" s="90"/>
      <c r="AL64" s="90"/>
    </row>
    <row r="65" spans="1:39">
      <c r="A65" s="91" t="s">
        <v>21</v>
      </c>
      <c r="B65" s="92">
        <v>4803</v>
      </c>
      <c r="C65" s="93">
        <f t="shared" si="2"/>
        <v>0.12431732884690049</v>
      </c>
      <c r="D65" s="94">
        <v>69.7</v>
      </c>
      <c r="E65" s="94">
        <v>63.6</v>
      </c>
      <c r="F65" s="55" t="s">
        <v>428</v>
      </c>
      <c r="G65" s="98"/>
      <c r="H65" s="98"/>
      <c r="I65" s="98"/>
      <c r="J65" s="100"/>
      <c r="K65" s="100"/>
      <c r="L65" s="101"/>
      <c r="M65" s="102"/>
      <c r="N65" s="100"/>
      <c r="O65" s="100"/>
      <c r="P65" s="100"/>
      <c r="Q65" s="100"/>
      <c r="U65" s="90"/>
      <c r="Y65" s="90"/>
      <c r="Z65" s="90"/>
      <c r="AF65" s="90"/>
      <c r="AK65" s="90"/>
      <c r="AL65" s="90"/>
    </row>
    <row r="66" spans="1:39">
      <c r="A66" s="91" t="s">
        <v>22</v>
      </c>
      <c r="B66" s="92">
        <v>1551</v>
      </c>
      <c r="C66" s="93">
        <f t="shared" si="2"/>
        <v>4.0144946292222081E-2</v>
      </c>
      <c r="D66" s="94">
        <v>22.5</v>
      </c>
      <c r="E66" s="94">
        <v>21.3</v>
      </c>
      <c r="F66" s="55" t="s">
        <v>429</v>
      </c>
      <c r="G66" s="98"/>
      <c r="H66" s="98"/>
      <c r="I66" s="98"/>
      <c r="J66" s="100"/>
      <c r="K66" s="100"/>
      <c r="L66" s="101"/>
      <c r="M66" s="102"/>
      <c r="N66" s="100"/>
      <c r="O66" s="100"/>
      <c r="P66" s="100"/>
      <c r="Q66" s="100"/>
      <c r="U66" s="90"/>
      <c r="Y66" s="90"/>
      <c r="Z66" s="90"/>
      <c r="AF66" s="90"/>
      <c r="AK66" s="90"/>
      <c r="AL66" s="90"/>
    </row>
    <row r="67" spans="1:39">
      <c r="A67" s="91" t="s">
        <v>304</v>
      </c>
      <c r="B67" s="92">
        <v>504</v>
      </c>
      <c r="C67" s="93">
        <f t="shared" si="2"/>
        <v>1.3045166299987058E-2</v>
      </c>
      <c r="D67" s="94">
        <v>7.3</v>
      </c>
      <c r="E67" s="94">
        <v>6.6</v>
      </c>
      <c r="F67" s="55" t="s">
        <v>430</v>
      </c>
      <c r="G67" s="98"/>
      <c r="H67" s="98"/>
      <c r="I67" s="98"/>
      <c r="J67" s="100"/>
      <c r="K67" s="100"/>
      <c r="L67" s="101"/>
      <c r="M67" s="102"/>
      <c r="N67" s="100"/>
      <c r="O67" s="100"/>
      <c r="P67" s="100"/>
      <c r="Q67" s="100"/>
      <c r="U67" s="90"/>
      <c r="Y67" s="90"/>
      <c r="Z67" s="90"/>
      <c r="AF67" s="90"/>
      <c r="AK67" s="90"/>
      <c r="AL67" s="90"/>
    </row>
    <row r="68" spans="1:39">
      <c r="A68" s="91" t="s">
        <v>378</v>
      </c>
      <c r="B68" s="92">
        <v>1865</v>
      </c>
      <c r="C68" s="93">
        <f t="shared" si="2"/>
        <v>4.8272291963245763E-2</v>
      </c>
      <c r="D68" s="94">
        <v>27</v>
      </c>
      <c r="E68" s="94">
        <v>24.9</v>
      </c>
      <c r="F68" s="55" t="s">
        <v>431</v>
      </c>
      <c r="G68" s="98"/>
      <c r="H68" s="98"/>
      <c r="I68" s="98"/>
      <c r="J68" s="100"/>
      <c r="K68" s="100"/>
      <c r="L68" s="101"/>
      <c r="M68" s="102"/>
      <c r="N68" s="100"/>
      <c r="O68" s="100"/>
      <c r="P68" s="100"/>
      <c r="Q68" s="100"/>
      <c r="U68" s="90"/>
      <c r="Y68" s="90"/>
      <c r="Z68" s="90"/>
      <c r="AF68" s="90"/>
      <c r="AK68" s="90"/>
      <c r="AL68" s="90"/>
    </row>
    <row r="69" spans="1:39">
      <c r="A69" s="91" t="s">
        <v>320</v>
      </c>
      <c r="B69" s="92">
        <v>602</v>
      </c>
      <c r="C69" s="93">
        <f t="shared" si="2"/>
        <v>1.5581726413873431E-2</v>
      </c>
      <c r="D69" s="94">
        <v>8.6999999999999993</v>
      </c>
      <c r="E69" s="94">
        <v>8.1999999999999993</v>
      </c>
      <c r="F69" s="55" t="s">
        <v>432</v>
      </c>
      <c r="G69" s="98"/>
      <c r="H69" s="98"/>
      <c r="I69" s="98"/>
      <c r="J69" s="100"/>
      <c r="K69" s="100"/>
      <c r="L69" s="101"/>
      <c r="M69" s="102"/>
      <c r="N69" s="100"/>
      <c r="O69" s="100"/>
      <c r="P69" s="100"/>
      <c r="Q69" s="100"/>
      <c r="U69" s="90"/>
      <c r="Y69" s="90"/>
      <c r="Z69" s="90"/>
      <c r="AF69" s="90"/>
      <c r="AK69" s="90"/>
      <c r="AL69" s="90"/>
    </row>
    <row r="70" spans="1:39">
      <c r="A70" s="91" t="s">
        <v>123</v>
      </c>
      <c r="B70" s="92">
        <v>1192</v>
      </c>
      <c r="C70" s="93">
        <f t="shared" si="2"/>
        <v>3.0852853630128123E-2</v>
      </c>
      <c r="D70" s="94">
        <v>17.3</v>
      </c>
      <c r="E70" s="94">
        <v>16.3</v>
      </c>
      <c r="F70" s="55" t="s">
        <v>402</v>
      </c>
      <c r="G70" s="98"/>
      <c r="H70" s="98"/>
      <c r="I70" s="98"/>
      <c r="J70" s="100"/>
      <c r="K70" s="100"/>
      <c r="L70" s="101"/>
      <c r="M70" s="102"/>
      <c r="N70" s="100"/>
      <c r="O70" s="100"/>
      <c r="P70" s="100"/>
      <c r="Q70" s="100"/>
      <c r="U70" s="90"/>
      <c r="Y70" s="90"/>
      <c r="Z70" s="90"/>
      <c r="AF70" s="90"/>
      <c r="AK70" s="90"/>
      <c r="AL70" s="90"/>
    </row>
    <row r="71" spans="1:39">
      <c r="A71" s="91" t="s">
        <v>23</v>
      </c>
      <c r="B71" s="92">
        <v>921</v>
      </c>
      <c r="C71" s="93">
        <f t="shared" si="2"/>
        <v>2.3838488417238256E-2</v>
      </c>
      <c r="D71" s="94">
        <v>13.4</v>
      </c>
      <c r="E71" s="94">
        <v>11.9</v>
      </c>
      <c r="F71" s="55" t="s">
        <v>433</v>
      </c>
      <c r="G71" s="98"/>
      <c r="H71" s="98"/>
      <c r="I71" s="98"/>
      <c r="J71" s="100"/>
      <c r="K71" s="100"/>
      <c r="L71" s="101"/>
      <c r="M71" s="102"/>
      <c r="N71" s="100"/>
      <c r="O71" s="100"/>
      <c r="P71" s="100"/>
      <c r="Q71" s="100"/>
      <c r="U71" s="90"/>
      <c r="Y71" s="90"/>
      <c r="Z71" s="90"/>
      <c r="AF71" s="90"/>
      <c r="AK71" s="90"/>
      <c r="AL71" s="90"/>
    </row>
    <row r="72" spans="1:39">
      <c r="A72" s="91" t="s">
        <v>379</v>
      </c>
      <c r="B72" s="92">
        <v>583</v>
      </c>
      <c r="C72" s="93">
        <f t="shared" si="2"/>
        <v>1.5089944350977094E-2</v>
      </c>
      <c r="D72" s="94">
        <v>8.5</v>
      </c>
      <c r="E72" s="94">
        <v>7.6</v>
      </c>
      <c r="F72" s="55" t="s">
        <v>443</v>
      </c>
      <c r="G72" s="98"/>
      <c r="H72" s="98"/>
      <c r="I72" s="98"/>
      <c r="J72" s="100"/>
      <c r="K72" s="100"/>
      <c r="L72" s="101"/>
      <c r="M72" s="102"/>
      <c r="N72" s="100"/>
      <c r="O72" s="100"/>
      <c r="P72" s="100"/>
      <c r="Q72" s="100"/>
      <c r="U72" s="90"/>
      <c r="Y72" s="90"/>
      <c r="Z72" s="90"/>
      <c r="AF72" s="90"/>
      <c r="AK72" s="90"/>
      <c r="AL72" s="90"/>
    </row>
    <row r="73" spans="1:39">
      <c r="A73" s="91" t="s">
        <v>25</v>
      </c>
      <c r="B73" s="92">
        <v>2482</v>
      </c>
      <c r="C73" s="93">
        <f t="shared" si="2"/>
        <v>6.4242267374142611E-2</v>
      </c>
      <c r="D73" s="94">
        <v>36</v>
      </c>
      <c r="E73" s="94">
        <v>35.9</v>
      </c>
      <c r="F73" s="55" t="s">
        <v>434</v>
      </c>
      <c r="G73" s="98"/>
      <c r="H73" s="98"/>
      <c r="I73" s="98"/>
      <c r="J73" s="100"/>
      <c r="K73" s="100"/>
      <c r="L73" s="101"/>
      <c r="M73" s="102"/>
      <c r="N73" s="100"/>
      <c r="O73" s="100"/>
      <c r="P73" s="100"/>
      <c r="Q73" s="100"/>
      <c r="U73" s="90"/>
      <c r="Y73" s="90"/>
      <c r="Z73" s="90"/>
      <c r="AF73" s="90"/>
      <c r="AK73" s="90"/>
      <c r="AL73" s="90"/>
    </row>
    <row r="74" spans="1:39">
      <c r="A74" s="95" t="s">
        <v>26</v>
      </c>
      <c r="B74" s="96">
        <v>2409</v>
      </c>
      <c r="C74" s="106">
        <f t="shared" si="2"/>
        <v>6.235278892196195E-2</v>
      </c>
      <c r="D74" s="97">
        <v>34.9</v>
      </c>
      <c r="E74" s="97">
        <v>33.200000000000003</v>
      </c>
      <c r="F74" s="111" t="s">
        <v>407</v>
      </c>
      <c r="G74" s="98"/>
      <c r="H74" s="98"/>
      <c r="I74" s="98"/>
      <c r="J74" s="100"/>
      <c r="K74" s="100"/>
      <c r="L74" s="101"/>
      <c r="M74" s="102"/>
      <c r="N74" s="100"/>
      <c r="O74" s="100"/>
      <c r="P74" s="100"/>
      <c r="Q74" s="100"/>
      <c r="U74" s="90"/>
      <c r="Y74" s="90"/>
      <c r="Z74" s="90"/>
      <c r="AF74" s="90"/>
      <c r="AK74" s="90"/>
      <c r="AL74" s="90"/>
    </row>
    <row r="75" spans="1:39">
      <c r="A75" s="107" t="s">
        <v>27</v>
      </c>
      <c r="B75" s="91"/>
      <c r="C75" s="101"/>
      <c r="D75" s="102"/>
      <c r="E75" s="100"/>
      <c r="F75" s="100"/>
      <c r="G75" s="100"/>
      <c r="H75" s="99"/>
      <c r="I75" s="98"/>
      <c r="J75" s="98"/>
      <c r="K75" s="100"/>
      <c r="L75" s="100"/>
      <c r="M75" s="101"/>
      <c r="N75" s="102"/>
      <c r="O75" s="100"/>
      <c r="P75" s="100"/>
      <c r="Q75" s="100"/>
      <c r="R75" s="100"/>
      <c r="V75" s="90"/>
      <c r="Z75" s="90"/>
      <c r="AA75" s="90"/>
      <c r="AG75" s="90"/>
      <c r="AL75" s="90"/>
      <c r="AM75" s="90"/>
    </row>
    <row r="76" spans="1:39">
      <c r="A76" s="107" t="s">
        <v>289</v>
      </c>
      <c r="B76" s="91"/>
      <c r="C76" s="101"/>
      <c r="D76" s="102"/>
      <c r="E76" s="100"/>
      <c r="F76" s="100"/>
      <c r="G76" s="100"/>
      <c r="H76" s="99"/>
      <c r="I76" s="98"/>
      <c r="J76" s="98"/>
      <c r="K76" s="100"/>
      <c r="L76" s="100"/>
      <c r="M76" s="101"/>
      <c r="N76" s="102"/>
      <c r="O76" s="100"/>
      <c r="P76" s="100"/>
      <c r="Q76" s="100"/>
      <c r="R76" s="100"/>
      <c r="V76" s="90"/>
      <c r="Z76" s="90"/>
      <c r="AA76" s="90"/>
      <c r="AG76" s="90"/>
      <c r="AL76" s="90"/>
      <c r="AM76" s="90"/>
    </row>
    <row r="77" spans="1:39">
      <c r="A77" s="107" t="s">
        <v>382</v>
      </c>
      <c r="B77" s="81"/>
      <c r="C77" s="81"/>
      <c r="D77" s="81"/>
      <c r="E77" s="81"/>
      <c r="F77" s="109"/>
      <c r="G77" s="81"/>
      <c r="H77" s="81"/>
      <c r="I77" s="81"/>
      <c r="J77" s="81"/>
      <c r="K77" s="81"/>
      <c r="L77" s="81"/>
      <c r="M77" s="81"/>
      <c r="N77" s="81"/>
      <c r="O77" s="81"/>
      <c r="P77" s="81"/>
      <c r="Q77" s="81"/>
      <c r="R77" s="81"/>
    </row>
    <row r="78" spans="1:39">
      <c r="A78" s="107" t="s">
        <v>450</v>
      </c>
      <c r="B78" s="81"/>
      <c r="C78" s="81"/>
      <c r="D78" s="81"/>
      <c r="E78" s="81"/>
      <c r="F78" s="109"/>
      <c r="G78" s="81"/>
      <c r="H78" s="81"/>
      <c r="I78" s="81"/>
      <c r="J78" s="81"/>
      <c r="K78" s="81"/>
      <c r="L78" s="81"/>
      <c r="M78" s="81"/>
      <c r="N78" s="81"/>
      <c r="O78" s="81"/>
      <c r="P78" s="81"/>
      <c r="Q78" s="81"/>
      <c r="R78" s="81"/>
    </row>
    <row r="79" spans="1:39">
      <c r="A79" s="107" t="s">
        <v>352</v>
      </c>
      <c r="B79" s="108"/>
      <c r="C79" s="81"/>
      <c r="D79" s="81"/>
      <c r="E79" s="81"/>
      <c r="F79" s="109"/>
      <c r="G79" s="81"/>
      <c r="H79" s="81"/>
      <c r="I79" s="81"/>
      <c r="J79" s="81"/>
      <c r="K79" s="81"/>
      <c r="L79" s="81"/>
      <c r="M79" s="81"/>
      <c r="N79" s="81"/>
      <c r="O79" s="81"/>
      <c r="P79" s="81"/>
      <c r="Q79" s="81"/>
      <c r="R79" s="81"/>
    </row>
    <row r="80" spans="1:39">
      <c r="A80" s="107" t="s">
        <v>383</v>
      </c>
      <c r="B80" s="108"/>
      <c r="C80" s="81"/>
      <c r="D80" s="81"/>
      <c r="E80" s="81"/>
      <c r="F80" s="109"/>
      <c r="G80" s="81"/>
      <c r="H80" s="81"/>
      <c r="I80" s="81"/>
      <c r="J80" s="81"/>
      <c r="K80" s="81"/>
      <c r="L80" s="81"/>
      <c r="M80" s="81"/>
      <c r="N80" s="81"/>
      <c r="O80" s="81"/>
      <c r="P80" s="81"/>
      <c r="Q80" s="81"/>
      <c r="R80" s="81"/>
    </row>
    <row r="81" spans="1:18">
      <c r="A81" s="81"/>
      <c r="B81" s="81"/>
      <c r="C81" s="81"/>
      <c r="D81" s="81"/>
      <c r="E81" s="81"/>
      <c r="F81" s="109"/>
      <c r="G81" s="81"/>
      <c r="H81" s="81"/>
      <c r="I81" s="81"/>
      <c r="J81" s="81"/>
      <c r="K81" s="81"/>
      <c r="L81" s="81"/>
      <c r="M81" s="81"/>
      <c r="N81" s="81"/>
      <c r="O81" s="81"/>
      <c r="P81" s="81"/>
      <c r="Q81" s="81"/>
      <c r="R81" s="81"/>
    </row>
    <row r="82" spans="1:18">
      <c r="A82" s="81"/>
      <c r="B82" s="81"/>
      <c r="C82" s="81"/>
      <c r="D82" s="81"/>
      <c r="E82" s="81"/>
      <c r="F82" s="109"/>
      <c r="G82" s="81"/>
      <c r="H82" s="81"/>
      <c r="I82" s="81"/>
      <c r="J82" s="81"/>
      <c r="K82" s="81"/>
      <c r="L82" s="81"/>
      <c r="M82" s="81"/>
      <c r="N82" s="81"/>
      <c r="O82" s="81"/>
      <c r="P82" s="81"/>
      <c r="Q82" s="81"/>
      <c r="R82" s="81"/>
    </row>
    <row r="83" spans="1:18">
      <c r="A83" s="81"/>
      <c r="B83" s="81"/>
      <c r="C83" s="81"/>
      <c r="D83" s="81"/>
      <c r="E83" s="81"/>
      <c r="F83" s="109"/>
      <c r="G83" s="81"/>
      <c r="H83" s="81"/>
      <c r="I83" s="81"/>
      <c r="J83" s="81"/>
      <c r="K83" s="81"/>
      <c r="L83" s="81"/>
      <c r="M83" s="81"/>
      <c r="N83" s="81"/>
      <c r="O83" s="81"/>
      <c r="P83" s="81"/>
      <c r="Q83" s="81"/>
      <c r="R83" s="81"/>
    </row>
  </sheetData>
  <mergeCells count="3">
    <mergeCell ref="A3:F3"/>
    <mergeCell ref="A29:F29"/>
    <mergeCell ref="A51:F5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36"/>
  <sheetViews>
    <sheetView workbookViewId="0">
      <selection activeCell="N38" sqref="N38"/>
    </sheetView>
  </sheetViews>
  <sheetFormatPr defaultColWidth="8.85546875" defaultRowHeight="14.25"/>
  <cols>
    <col min="1" max="1" width="24.140625" style="2" customWidth="1"/>
    <col min="2" max="2" width="8.85546875" style="112"/>
    <col min="3" max="3" width="9.85546875" style="2" customWidth="1"/>
    <col min="4" max="4" width="11" style="2" customWidth="1"/>
    <col min="5" max="6" width="8.85546875" style="2"/>
    <col min="7" max="7" width="13.42578125" style="2" customWidth="1"/>
    <col min="8" max="8" width="9.85546875" style="2" customWidth="1"/>
    <col min="9" max="9" width="8.85546875" style="2"/>
    <col min="10" max="10" width="16.140625" style="2" customWidth="1"/>
    <col min="11" max="11" width="8.85546875" style="2"/>
    <col min="12" max="12" width="9.5703125" style="2" bestFit="1" customWidth="1"/>
    <col min="13" max="13" width="16.85546875" style="2" customWidth="1"/>
    <col min="14" max="16384" width="8.85546875" style="2"/>
  </cols>
  <sheetData>
    <row r="1" spans="1:13" ht="15">
      <c r="A1" s="2" t="s">
        <v>444</v>
      </c>
    </row>
    <row r="3" spans="1:13" ht="15">
      <c r="A3" s="729" t="s">
        <v>34</v>
      </c>
      <c r="B3" s="700" t="s">
        <v>60</v>
      </c>
      <c r="C3" s="701"/>
      <c r="D3" s="701"/>
      <c r="E3" s="701"/>
      <c r="F3" s="701"/>
      <c r="G3" s="701"/>
      <c r="H3" s="701"/>
      <c r="I3" s="701"/>
      <c r="J3" s="701"/>
      <c r="K3" s="701"/>
      <c r="L3" s="701"/>
      <c r="M3" s="702"/>
    </row>
    <row r="4" spans="1:13">
      <c r="A4" s="763"/>
      <c r="B4" s="705" t="s">
        <v>36</v>
      </c>
      <c r="C4" s="703"/>
      <c r="D4" s="704"/>
      <c r="E4" s="705" t="s">
        <v>37</v>
      </c>
      <c r="F4" s="703"/>
      <c r="G4" s="704"/>
      <c r="H4" s="705" t="s">
        <v>38</v>
      </c>
      <c r="I4" s="703"/>
      <c r="J4" s="704"/>
      <c r="K4" s="705" t="s">
        <v>39</v>
      </c>
      <c r="L4" s="703"/>
      <c r="M4" s="704"/>
    </row>
    <row r="5" spans="1:13" ht="43.5" customHeight="1">
      <c r="A5" s="730"/>
      <c r="B5" s="549" t="s">
        <v>445</v>
      </c>
      <c r="C5" s="113" t="s">
        <v>40</v>
      </c>
      <c r="D5" s="550" t="s">
        <v>435</v>
      </c>
      <c r="E5" s="556" t="s">
        <v>445</v>
      </c>
      <c r="F5" s="113" t="s">
        <v>40</v>
      </c>
      <c r="G5" s="550" t="s">
        <v>435</v>
      </c>
      <c r="H5" s="556" t="s">
        <v>445</v>
      </c>
      <c r="I5" s="113" t="s">
        <v>40</v>
      </c>
      <c r="J5" s="550" t="s">
        <v>435</v>
      </c>
      <c r="K5" s="556" t="s">
        <v>445</v>
      </c>
      <c r="L5" s="113" t="s">
        <v>40</v>
      </c>
      <c r="M5" s="550" t="s">
        <v>435</v>
      </c>
    </row>
    <row r="6" spans="1:13" ht="13.5" customHeight="1">
      <c r="A6" s="2" t="s">
        <v>41</v>
      </c>
      <c r="B6" s="679">
        <v>3888</v>
      </c>
      <c r="C6" s="680">
        <v>57.7</v>
      </c>
      <c r="D6" s="681" t="s">
        <v>2339</v>
      </c>
      <c r="E6" s="679">
        <v>19311</v>
      </c>
      <c r="F6" s="682">
        <v>486.6</v>
      </c>
      <c r="G6" s="681" t="s">
        <v>2340</v>
      </c>
      <c r="H6" s="679">
        <v>39141</v>
      </c>
      <c r="I6" s="682">
        <v>1706.6</v>
      </c>
      <c r="J6" s="681" t="s">
        <v>2341</v>
      </c>
      <c r="K6" s="679">
        <v>14748</v>
      </c>
      <c r="L6" s="683">
        <v>2656.7</v>
      </c>
      <c r="M6" s="681" t="s">
        <v>2342</v>
      </c>
    </row>
    <row r="7" spans="1:13">
      <c r="A7" s="2" t="s">
        <v>14</v>
      </c>
      <c r="B7" s="684">
        <v>49</v>
      </c>
      <c r="C7" s="685">
        <v>0.7</v>
      </c>
      <c r="D7" s="685" t="s">
        <v>2412</v>
      </c>
      <c r="E7" s="684">
        <v>647</v>
      </c>
      <c r="F7" s="686">
        <v>16.3</v>
      </c>
      <c r="G7" s="659" t="s">
        <v>2343</v>
      </c>
      <c r="H7" s="684">
        <v>2700</v>
      </c>
      <c r="I7" s="685">
        <v>117.7</v>
      </c>
      <c r="J7" s="659" t="s">
        <v>2344</v>
      </c>
      <c r="K7" s="684">
        <v>1341</v>
      </c>
      <c r="L7" s="685">
        <v>241.6</v>
      </c>
      <c r="M7" s="659" t="s">
        <v>2345</v>
      </c>
    </row>
    <row r="8" spans="1:13">
      <c r="A8" s="2" t="s">
        <v>301</v>
      </c>
      <c r="B8" s="684">
        <v>222</v>
      </c>
      <c r="C8" s="685">
        <v>3.3</v>
      </c>
      <c r="D8" s="659" t="s">
        <v>2346</v>
      </c>
      <c r="E8" s="684">
        <v>343</v>
      </c>
      <c r="F8" s="685">
        <v>8.6</v>
      </c>
      <c r="G8" s="659" t="s">
        <v>2347</v>
      </c>
      <c r="H8" s="684">
        <v>405</v>
      </c>
      <c r="I8" s="685">
        <v>17.7</v>
      </c>
      <c r="J8" s="659" t="s">
        <v>2421</v>
      </c>
      <c r="K8" s="684">
        <v>109</v>
      </c>
      <c r="L8" s="685">
        <v>19.600000000000001</v>
      </c>
      <c r="M8" s="659" t="s">
        <v>2348</v>
      </c>
    </row>
    <row r="9" spans="1:13">
      <c r="A9" s="2" t="s">
        <v>15</v>
      </c>
      <c r="B9" s="684">
        <v>425</v>
      </c>
      <c r="C9" s="685">
        <v>12.7</v>
      </c>
      <c r="D9" s="659" t="s">
        <v>2349</v>
      </c>
      <c r="E9" s="684">
        <v>3846</v>
      </c>
      <c r="F9" s="685">
        <v>192.2</v>
      </c>
      <c r="G9" s="659" t="s">
        <v>2350</v>
      </c>
      <c r="H9" s="684">
        <v>4676</v>
      </c>
      <c r="I9" s="685">
        <v>388.3</v>
      </c>
      <c r="J9" s="659" t="s">
        <v>2351</v>
      </c>
      <c r="K9" s="684">
        <v>1322</v>
      </c>
      <c r="L9" s="686">
        <v>385</v>
      </c>
      <c r="M9" s="659" t="s">
        <v>2352</v>
      </c>
    </row>
    <row r="10" spans="1:13">
      <c r="A10" s="2" t="s">
        <v>17</v>
      </c>
      <c r="B10" s="684">
        <v>130</v>
      </c>
      <c r="C10" s="685">
        <v>3.9</v>
      </c>
      <c r="D10" s="659" t="s">
        <v>2353</v>
      </c>
      <c r="E10" s="684">
        <v>255</v>
      </c>
      <c r="F10" s="685">
        <v>12.7</v>
      </c>
      <c r="G10" s="659" t="s">
        <v>2354</v>
      </c>
      <c r="H10" s="684">
        <v>109</v>
      </c>
      <c r="I10" s="685">
        <v>9.1</v>
      </c>
      <c r="J10" s="659" t="s">
        <v>2355</v>
      </c>
      <c r="K10" s="684">
        <v>29</v>
      </c>
      <c r="L10" s="685">
        <v>8.4</v>
      </c>
      <c r="M10" s="659" t="s">
        <v>2356</v>
      </c>
    </row>
    <row r="11" spans="1:13">
      <c r="A11" s="2" t="s">
        <v>44</v>
      </c>
      <c r="B11" s="684">
        <v>193</v>
      </c>
      <c r="C11" s="685">
        <v>2.9</v>
      </c>
      <c r="D11" s="659" t="s">
        <v>2357</v>
      </c>
      <c r="E11" s="684">
        <v>1817</v>
      </c>
      <c r="F11" s="686">
        <v>45.8</v>
      </c>
      <c r="G11" s="659" t="s">
        <v>2358</v>
      </c>
      <c r="H11" s="684">
        <v>4449</v>
      </c>
      <c r="I11" s="686">
        <v>194</v>
      </c>
      <c r="J11" s="659" t="s">
        <v>2359</v>
      </c>
      <c r="K11" s="684">
        <v>2300</v>
      </c>
      <c r="L11" s="685">
        <v>414.3</v>
      </c>
      <c r="M11" s="659" t="s">
        <v>2360</v>
      </c>
    </row>
    <row r="12" spans="1:13">
      <c r="A12" s="2" t="s">
        <v>116</v>
      </c>
      <c r="B12" s="684">
        <v>7</v>
      </c>
      <c r="C12" s="685">
        <v>0.1</v>
      </c>
      <c r="D12" s="685" t="s">
        <v>2413</v>
      </c>
      <c r="E12" s="684">
        <v>197</v>
      </c>
      <c r="F12" s="686">
        <v>5</v>
      </c>
      <c r="G12" s="659" t="s">
        <v>2361</v>
      </c>
      <c r="H12" s="684">
        <v>433</v>
      </c>
      <c r="I12" s="686">
        <v>18.899999999999999</v>
      </c>
      <c r="J12" s="659" t="s">
        <v>2362</v>
      </c>
      <c r="K12" s="684">
        <v>163</v>
      </c>
      <c r="L12" s="685">
        <v>29.4</v>
      </c>
      <c r="M12" s="659" t="s">
        <v>2429</v>
      </c>
    </row>
    <row r="13" spans="1:13">
      <c r="A13" s="2" t="s">
        <v>319</v>
      </c>
      <c r="B13" s="684">
        <v>214</v>
      </c>
      <c r="C13" s="685">
        <v>3.2</v>
      </c>
      <c r="D13" s="685" t="s">
        <v>2363</v>
      </c>
      <c r="E13" s="684">
        <v>94</v>
      </c>
      <c r="F13" s="685">
        <v>2.4</v>
      </c>
      <c r="G13" s="659" t="s">
        <v>2364</v>
      </c>
      <c r="H13" s="684">
        <v>63</v>
      </c>
      <c r="I13" s="686">
        <v>2.7</v>
      </c>
      <c r="J13" s="659" t="s">
        <v>2365</v>
      </c>
      <c r="K13" s="684">
        <v>15</v>
      </c>
      <c r="L13" s="685">
        <v>2.7</v>
      </c>
      <c r="M13" s="659" t="s">
        <v>2366</v>
      </c>
    </row>
    <row r="14" spans="1:13">
      <c r="A14" s="2" t="s">
        <v>19</v>
      </c>
      <c r="B14" s="684">
        <v>84</v>
      </c>
      <c r="C14" s="686">
        <v>1.2</v>
      </c>
      <c r="D14" s="685" t="s">
        <v>2414</v>
      </c>
      <c r="E14" s="684">
        <v>681</v>
      </c>
      <c r="F14" s="686">
        <v>17.2</v>
      </c>
      <c r="G14" s="659" t="s">
        <v>2367</v>
      </c>
      <c r="H14" s="684">
        <v>1145</v>
      </c>
      <c r="I14" s="685">
        <v>49.9</v>
      </c>
      <c r="J14" s="659" t="s">
        <v>2368</v>
      </c>
      <c r="K14" s="684">
        <v>331</v>
      </c>
      <c r="L14" s="685">
        <v>59.6</v>
      </c>
      <c r="M14" s="659" t="s">
        <v>2369</v>
      </c>
    </row>
    <row r="15" spans="1:13">
      <c r="A15" s="2" t="s">
        <v>377</v>
      </c>
      <c r="B15" s="687" t="s">
        <v>61</v>
      </c>
      <c r="C15" s="685" t="s">
        <v>61</v>
      </c>
      <c r="D15" s="685" t="s">
        <v>61</v>
      </c>
      <c r="E15" s="684">
        <v>99</v>
      </c>
      <c r="F15" s="685">
        <v>2.5</v>
      </c>
      <c r="G15" s="659" t="s">
        <v>2415</v>
      </c>
      <c r="H15" s="684">
        <v>251</v>
      </c>
      <c r="I15" s="685">
        <v>10.9</v>
      </c>
      <c r="J15" s="659" t="s">
        <v>2370</v>
      </c>
      <c r="K15" s="684">
        <v>70</v>
      </c>
      <c r="L15" s="685">
        <v>12.6</v>
      </c>
      <c r="M15" s="659" t="s">
        <v>2371</v>
      </c>
    </row>
    <row r="16" spans="1:13">
      <c r="A16" s="2" t="s">
        <v>446</v>
      </c>
      <c r="B16" s="684">
        <v>287</v>
      </c>
      <c r="C16" s="685">
        <v>4.3</v>
      </c>
      <c r="D16" s="659" t="s">
        <v>2372</v>
      </c>
      <c r="E16" s="684">
        <v>464</v>
      </c>
      <c r="F16" s="685">
        <v>11.7</v>
      </c>
      <c r="G16" s="659" t="s">
        <v>2373</v>
      </c>
      <c r="H16" s="684">
        <v>1104</v>
      </c>
      <c r="I16" s="686">
        <v>48.1</v>
      </c>
      <c r="J16" s="659" t="s">
        <v>2374</v>
      </c>
      <c r="K16" s="684">
        <v>559</v>
      </c>
      <c r="L16" s="685">
        <v>100.7</v>
      </c>
      <c r="M16" s="659" t="s">
        <v>2375</v>
      </c>
    </row>
    <row r="17" spans="1:13">
      <c r="A17" s="2" t="s">
        <v>20</v>
      </c>
      <c r="B17" s="684">
        <v>23</v>
      </c>
      <c r="C17" s="685">
        <v>0.3</v>
      </c>
      <c r="D17" s="659" t="s">
        <v>2376</v>
      </c>
      <c r="E17" s="684">
        <v>283</v>
      </c>
      <c r="F17" s="685">
        <v>7.1</v>
      </c>
      <c r="G17" s="659" t="s">
        <v>2416</v>
      </c>
      <c r="H17" s="684">
        <v>679</v>
      </c>
      <c r="I17" s="685">
        <v>29.6</v>
      </c>
      <c r="J17" s="659" t="s">
        <v>2377</v>
      </c>
      <c r="K17" s="684">
        <v>258</v>
      </c>
      <c r="L17" s="686">
        <v>46.5</v>
      </c>
      <c r="M17" s="659" t="s">
        <v>2426</v>
      </c>
    </row>
    <row r="18" spans="1:13">
      <c r="A18" s="2" t="s">
        <v>21</v>
      </c>
      <c r="B18" s="684">
        <v>48</v>
      </c>
      <c r="C18" s="685">
        <v>0.7</v>
      </c>
      <c r="D18" s="659" t="s">
        <v>2378</v>
      </c>
      <c r="E18" s="684">
        <v>1522</v>
      </c>
      <c r="F18" s="685">
        <v>38.299999999999997</v>
      </c>
      <c r="G18" s="659" t="s">
        <v>2379</v>
      </c>
      <c r="H18" s="684">
        <v>5913</v>
      </c>
      <c r="I18" s="685">
        <v>257.8</v>
      </c>
      <c r="J18" s="659" t="s">
        <v>2380</v>
      </c>
      <c r="K18" s="684">
        <v>2274</v>
      </c>
      <c r="L18" s="685">
        <v>409.6</v>
      </c>
      <c r="M18" s="659" t="s">
        <v>2427</v>
      </c>
    </row>
    <row r="19" spans="1:13">
      <c r="A19" s="2" t="s">
        <v>45</v>
      </c>
      <c r="B19" s="684">
        <v>297</v>
      </c>
      <c r="C19" s="685">
        <v>4.4000000000000004</v>
      </c>
      <c r="D19" s="659" t="s">
        <v>2381</v>
      </c>
      <c r="E19" s="684">
        <v>985</v>
      </c>
      <c r="F19" s="685">
        <v>24.8</v>
      </c>
      <c r="G19" s="659" t="s">
        <v>2382</v>
      </c>
      <c r="H19" s="684">
        <v>1467</v>
      </c>
      <c r="I19" s="686">
        <v>64</v>
      </c>
      <c r="J19" s="659" t="s">
        <v>2383</v>
      </c>
      <c r="K19" s="684">
        <v>660</v>
      </c>
      <c r="L19" s="686">
        <v>118.9</v>
      </c>
      <c r="M19" s="659" t="s">
        <v>2428</v>
      </c>
    </row>
    <row r="20" spans="1:13">
      <c r="A20" s="2" t="s">
        <v>304</v>
      </c>
      <c r="B20" s="684">
        <v>7</v>
      </c>
      <c r="C20" s="685">
        <v>0.1</v>
      </c>
      <c r="D20" s="685" t="s">
        <v>2413</v>
      </c>
      <c r="E20" s="684">
        <v>226</v>
      </c>
      <c r="F20" s="685">
        <v>5.7</v>
      </c>
      <c r="G20" s="659" t="s">
        <v>2417</v>
      </c>
      <c r="H20" s="684">
        <v>670</v>
      </c>
      <c r="I20" s="685">
        <v>29.2</v>
      </c>
      <c r="J20" s="659" t="s">
        <v>2420</v>
      </c>
      <c r="K20" s="684">
        <v>332</v>
      </c>
      <c r="L20" s="686">
        <v>59.8</v>
      </c>
      <c r="M20" s="659" t="s">
        <v>2384</v>
      </c>
    </row>
    <row r="21" spans="1:13">
      <c r="A21" s="2" t="s">
        <v>307</v>
      </c>
      <c r="B21" s="684">
        <v>254</v>
      </c>
      <c r="C21" s="685">
        <v>3.8</v>
      </c>
      <c r="D21" s="659" t="s">
        <v>2385</v>
      </c>
      <c r="E21" s="684">
        <v>953</v>
      </c>
      <c r="F21" s="686">
        <v>24</v>
      </c>
      <c r="G21" s="659" t="s">
        <v>2386</v>
      </c>
      <c r="H21" s="684">
        <v>1991</v>
      </c>
      <c r="I21" s="686">
        <v>86.8</v>
      </c>
      <c r="J21" s="659" t="s">
        <v>2422</v>
      </c>
      <c r="K21" s="684">
        <v>890</v>
      </c>
      <c r="L21" s="685">
        <v>160.30000000000001</v>
      </c>
      <c r="M21" s="659" t="s">
        <v>2425</v>
      </c>
    </row>
    <row r="22" spans="1:13">
      <c r="A22" s="2" t="s">
        <v>320</v>
      </c>
      <c r="B22" s="684">
        <v>71</v>
      </c>
      <c r="C22" s="685">
        <v>1.1000000000000001</v>
      </c>
      <c r="D22" s="685" t="s">
        <v>2387</v>
      </c>
      <c r="E22" s="684">
        <v>694</v>
      </c>
      <c r="F22" s="685">
        <v>17.5</v>
      </c>
      <c r="G22" s="659" t="s">
        <v>2388</v>
      </c>
      <c r="H22" s="684">
        <v>928</v>
      </c>
      <c r="I22" s="685">
        <v>40.5</v>
      </c>
      <c r="J22" s="659" t="s">
        <v>2389</v>
      </c>
      <c r="K22" s="684">
        <v>246</v>
      </c>
      <c r="L22" s="685">
        <v>44.3</v>
      </c>
      <c r="M22" s="659" t="s">
        <v>2390</v>
      </c>
    </row>
    <row r="23" spans="1:13">
      <c r="A23" s="2" t="s">
        <v>123</v>
      </c>
      <c r="B23" s="684">
        <v>75</v>
      </c>
      <c r="C23" s="685">
        <v>2.2000000000000002</v>
      </c>
      <c r="D23" s="659" t="s">
        <v>2391</v>
      </c>
      <c r="E23" s="684">
        <v>394</v>
      </c>
      <c r="F23" s="685">
        <v>19.7</v>
      </c>
      <c r="G23" s="659" t="s">
        <v>2392</v>
      </c>
      <c r="H23" s="684">
        <v>547</v>
      </c>
      <c r="I23" s="685">
        <v>45.4</v>
      </c>
      <c r="J23" s="659" t="s">
        <v>2393</v>
      </c>
      <c r="K23" s="684">
        <v>176</v>
      </c>
      <c r="L23" s="685">
        <v>51.3</v>
      </c>
      <c r="M23" s="659" t="s">
        <v>2424</v>
      </c>
    </row>
    <row r="24" spans="1:13">
      <c r="A24" s="2" t="s">
        <v>23</v>
      </c>
      <c r="B24" s="684">
        <v>24</v>
      </c>
      <c r="C24" s="685">
        <v>0.4</v>
      </c>
      <c r="D24" s="659" t="s">
        <v>2376</v>
      </c>
      <c r="E24" s="684">
        <v>323</v>
      </c>
      <c r="F24" s="686">
        <v>8.1</v>
      </c>
      <c r="G24" s="659" t="s">
        <v>2394</v>
      </c>
      <c r="H24" s="684">
        <v>1039</v>
      </c>
      <c r="I24" s="685">
        <v>45.3</v>
      </c>
      <c r="J24" s="659" t="s">
        <v>2395</v>
      </c>
      <c r="K24" s="684">
        <v>492</v>
      </c>
      <c r="L24" s="685">
        <v>88.6</v>
      </c>
      <c r="M24" s="659" t="s">
        <v>2423</v>
      </c>
    </row>
    <row r="25" spans="1:13">
      <c r="A25" s="2" t="s">
        <v>24</v>
      </c>
      <c r="B25" s="684" t="s">
        <v>61</v>
      </c>
      <c r="C25" s="685" t="s">
        <v>61</v>
      </c>
      <c r="D25" s="685" t="s">
        <v>61</v>
      </c>
      <c r="E25" s="684">
        <v>1445</v>
      </c>
      <c r="F25" s="686">
        <v>73.400000000000006</v>
      </c>
      <c r="G25" s="659" t="s">
        <v>2396</v>
      </c>
      <c r="H25" s="684">
        <v>5164</v>
      </c>
      <c r="I25" s="686">
        <v>474.1</v>
      </c>
      <c r="J25" s="659" t="s">
        <v>2397</v>
      </c>
      <c r="K25" s="684">
        <v>1037</v>
      </c>
      <c r="L25" s="685">
        <v>489.8</v>
      </c>
      <c r="M25" s="659" t="s">
        <v>2398</v>
      </c>
    </row>
    <row r="26" spans="1:13">
      <c r="A26" s="2" t="s">
        <v>298</v>
      </c>
      <c r="B26" s="684">
        <v>17</v>
      </c>
      <c r="C26" s="685">
        <v>0.3</v>
      </c>
      <c r="D26" s="659" t="s">
        <v>2399</v>
      </c>
      <c r="E26" s="684">
        <v>311</v>
      </c>
      <c r="F26" s="686">
        <v>7.8</v>
      </c>
      <c r="G26" s="659" t="s">
        <v>2418</v>
      </c>
      <c r="H26" s="684">
        <v>779</v>
      </c>
      <c r="I26" s="686">
        <v>34</v>
      </c>
      <c r="J26" s="659" t="s">
        <v>2400</v>
      </c>
      <c r="K26" s="684">
        <v>390</v>
      </c>
      <c r="L26" s="685">
        <v>70.3</v>
      </c>
      <c r="M26" s="659" t="s">
        <v>2401</v>
      </c>
    </row>
    <row r="27" spans="1:13">
      <c r="A27" s="2" t="s">
        <v>380</v>
      </c>
      <c r="B27" s="684">
        <v>280</v>
      </c>
      <c r="C27" s="685">
        <v>8.3000000000000007</v>
      </c>
      <c r="D27" s="659" t="s">
        <v>2402</v>
      </c>
      <c r="E27" s="684">
        <v>115</v>
      </c>
      <c r="F27" s="685">
        <v>5.8</v>
      </c>
      <c r="G27" s="685" t="s">
        <v>2419</v>
      </c>
      <c r="H27" s="684">
        <v>10</v>
      </c>
      <c r="I27" s="685">
        <v>0.9</v>
      </c>
      <c r="J27" s="685" t="s">
        <v>2403</v>
      </c>
      <c r="K27" s="684" t="s">
        <v>61</v>
      </c>
      <c r="L27" s="685" t="s">
        <v>61</v>
      </c>
      <c r="M27" s="659" t="s">
        <v>61</v>
      </c>
    </row>
    <row r="28" spans="1:13">
      <c r="A28" s="2" t="s">
        <v>25</v>
      </c>
      <c r="B28" s="684">
        <v>767</v>
      </c>
      <c r="C28" s="685">
        <v>11.4</v>
      </c>
      <c r="D28" s="659" t="s">
        <v>2404</v>
      </c>
      <c r="E28" s="684">
        <v>1582</v>
      </c>
      <c r="F28" s="685">
        <v>39.9</v>
      </c>
      <c r="G28" s="659" t="s">
        <v>2405</v>
      </c>
      <c r="H28" s="684">
        <v>797</v>
      </c>
      <c r="I28" s="685">
        <v>34.799999999999997</v>
      </c>
      <c r="J28" s="659" t="s">
        <v>2406</v>
      </c>
      <c r="K28" s="684">
        <v>73</v>
      </c>
      <c r="L28" s="685">
        <v>13.2</v>
      </c>
      <c r="M28" s="659" t="s">
        <v>2407</v>
      </c>
    </row>
    <row r="29" spans="1:13">
      <c r="A29" s="15" t="s">
        <v>26</v>
      </c>
      <c r="B29" s="688">
        <v>60</v>
      </c>
      <c r="C29" s="657">
        <v>1.8</v>
      </c>
      <c r="D29" s="660" t="s">
        <v>2408</v>
      </c>
      <c r="E29" s="688">
        <v>809</v>
      </c>
      <c r="F29" s="657">
        <v>40.4</v>
      </c>
      <c r="G29" s="660" t="s">
        <v>2409</v>
      </c>
      <c r="H29" s="688">
        <v>1293</v>
      </c>
      <c r="I29" s="657">
        <v>107.4</v>
      </c>
      <c r="J29" s="660" t="s">
        <v>2410</v>
      </c>
      <c r="K29" s="688">
        <v>247</v>
      </c>
      <c r="L29" s="657">
        <v>71.900000000000006</v>
      </c>
      <c r="M29" s="660" t="s">
        <v>2411</v>
      </c>
    </row>
    <row r="30" spans="1:13">
      <c r="A30" s="18" t="s">
        <v>289</v>
      </c>
    </row>
    <row r="31" spans="1:13">
      <c r="A31" s="18" t="s">
        <v>46</v>
      </c>
    </row>
    <row r="32" spans="1:13" ht="12.6" customHeight="1">
      <c r="A32" s="18" t="s">
        <v>226</v>
      </c>
    </row>
    <row r="33" spans="1:2" ht="12.6" customHeight="1">
      <c r="A33" s="18" t="s">
        <v>448</v>
      </c>
    </row>
    <row r="34" spans="1:2" ht="12.6" customHeight="1">
      <c r="A34" s="18" t="s">
        <v>2139</v>
      </c>
    </row>
    <row r="35" spans="1:2" s="18" customFormat="1" ht="12" customHeight="1">
      <c r="A35" s="119" t="s">
        <v>47</v>
      </c>
      <c r="B35" s="120"/>
    </row>
    <row r="36" spans="1:2" s="18" customFormat="1" ht="13.5" customHeight="1">
      <c r="A36" s="119" t="s">
        <v>449</v>
      </c>
      <c r="B36" s="120"/>
    </row>
  </sheetData>
  <mergeCells count="6">
    <mergeCell ref="A3:A5"/>
    <mergeCell ref="B3:M3"/>
    <mergeCell ref="B4:D4"/>
    <mergeCell ref="E4:G4"/>
    <mergeCell ref="H4:J4"/>
    <mergeCell ref="K4:M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62"/>
  <sheetViews>
    <sheetView workbookViewId="0">
      <selection activeCell="O14" sqref="O14"/>
    </sheetView>
  </sheetViews>
  <sheetFormatPr defaultColWidth="8.85546875" defaultRowHeight="14.25"/>
  <cols>
    <col min="1" max="1" width="14.5703125" style="2" customWidth="1"/>
    <col min="2" max="2" width="9.140625" style="2" customWidth="1"/>
    <col min="3" max="3" width="4.85546875" style="2" bestFit="1" customWidth="1"/>
    <col min="4" max="4" width="2.140625" style="2" customWidth="1"/>
    <col min="5" max="5" width="10" style="2" customWidth="1"/>
    <col min="6" max="6" width="4.5703125" style="2" customWidth="1"/>
    <col min="7" max="7" width="2.140625" style="2" customWidth="1"/>
    <col min="8" max="8" width="9.5703125" style="2" customWidth="1"/>
    <col min="9" max="9" width="4.5703125" style="2" customWidth="1"/>
    <col min="10" max="10" width="2.42578125" style="2" customWidth="1"/>
    <col min="11" max="11" width="2" style="2" bestFit="1" customWidth="1"/>
    <col min="12" max="16384" width="8.85546875" style="2"/>
  </cols>
  <sheetData>
    <row r="1" spans="1:12" ht="15">
      <c r="A1" s="60" t="s">
        <v>491</v>
      </c>
      <c r="B1" s="61"/>
      <c r="C1" s="62"/>
      <c r="D1" s="63"/>
      <c r="E1" s="62"/>
      <c r="F1" s="62"/>
      <c r="G1" s="63"/>
      <c r="H1" s="62"/>
      <c r="I1" s="62"/>
      <c r="J1" s="62"/>
      <c r="K1" s="62"/>
      <c r="L1" s="64"/>
    </row>
    <row r="2" spans="1:12" ht="15">
      <c r="A2" s="60"/>
      <c r="B2" s="61"/>
      <c r="C2" s="62"/>
      <c r="D2" s="63"/>
      <c r="E2" s="62"/>
      <c r="F2" s="62"/>
      <c r="G2" s="63"/>
      <c r="H2" s="62"/>
      <c r="I2" s="62"/>
      <c r="J2" s="62"/>
      <c r="K2" s="62"/>
      <c r="L2" s="64"/>
    </row>
    <row r="3" spans="1:12">
      <c r="A3" s="764" t="s">
        <v>10</v>
      </c>
      <c r="B3" s="766" t="s">
        <v>451</v>
      </c>
      <c r="C3" s="766"/>
      <c r="D3" s="766"/>
      <c r="E3" s="766" t="s">
        <v>5</v>
      </c>
      <c r="F3" s="766"/>
      <c r="G3" s="766"/>
      <c r="H3" s="766" t="s">
        <v>6</v>
      </c>
      <c r="I3" s="766"/>
      <c r="J3" s="766"/>
      <c r="K3" s="64"/>
    </row>
    <row r="4" spans="1:12" ht="15" thickBot="1">
      <c r="A4" s="765"/>
      <c r="B4" s="121" t="s">
        <v>324</v>
      </c>
      <c r="C4" s="767" t="s">
        <v>2151</v>
      </c>
      <c r="D4" s="767"/>
      <c r="E4" s="121" t="s">
        <v>324</v>
      </c>
      <c r="F4" s="767" t="s">
        <v>2151</v>
      </c>
      <c r="G4" s="767"/>
      <c r="H4" s="121" t="s">
        <v>324</v>
      </c>
      <c r="I4" s="767" t="s">
        <v>2151</v>
      </c>
      <c r="J4" s="767"/>
      <c r="K4" s="64"/>
    </row>
    <row r="5" spans="1:12">
      <c r="A5" s="122" t="s">
        <v>13</v>
      </c>
      <c r="B5" s="123" t="s">
        <v>327</v>
      </c>
      <c r="C5" s="124">
        <v>0.5</v>
      </c>
      <c r="D5" s="123" t="s">
        <v>328</v>
      </c>
      <c r="E5" s="123" t="s">
        <v>327</v>
      </c>
      <c r="F5" s="124">
        <v>0.4</v>
      </c>
      <c r="G5" s="123" t="s">
        <v>328</v>
      </c>
      <c r="H5" s="123" t="s">
        <v>336</v>
      </c>
      <c r="I5" s="124">
        <v>0.4</v>
      </c>
      <c r="J5" s="125" t="s">
        <v>328</v>
      </c>
      <c r="K5" s="64"/>
    </row>
    <row r="6" spans="1:12" ht="15" thickBot="1">
      <c r="A6" s="126"/>
      <c r="B6" s="127" t="s">
        <v>331</v>
      </c>
      <c r="C6" s="128" t="s">
        <v>2019</v>
      </c>
      <c r="D6" s="129"/>
      <c r="E6" s="127" t="s">
        <v>331</v>
      </c>
      <c r="F6" s="128" t="s">
        <v>2020</v>
      </c>
      <c r="G6" s="127" t="s">
        <v>339</v>
      </c>
      <c r="H6" s="129"/>
      <c r="I6" s="130"/>
      <c r="J6" s="131"/>
      <c r="K6" s="64"/>
    </row>
    <row r="7" spans="1:12" s="54" customFormat="1">
      <c r="A7" s="768" t="s">
        <v>452</v>
      </c>
      <c r="B7" s="132" t="s">
        <v>453</v>
      </c>
      <c r="C7" s="133" t="s">
        <v>2054</v>
      </c>
      <c r="D7" s="132" t="s">
        <v>339</v>
      </c>
      <c r="E7" s="132" t="s">
        <v>453</v>
      </c>
      <c r="F7" s="133" t="s">
        <v>2054</v>
      </c>
      <c r="G7" s="132" t="s">
        <v>339</v>
      </c>
      <c r="H7" s="132" t="s">
        <v>454</v>
      </c>
      <c r="I7" s="133" t="s">
        <v>2021</v>
      </c>
      <c r="J7" s="134"/>
      <c r="K7" s="64"/>
    </row>
    <row r="8" spans="1:12" s="54" customFormat="1" ht="15" thickBot="1">
      <c r="A8" s="769"/>
      <c r="B8" s="129"/>
      <c r="C8" s="130"/>
      <c r="D8" s="129"/>
      <c r="E8" s="129"/>
      <c r="F8" s="130"/>
      <c r="G8" s="129"/>
      <c r="H8" s="135" t="s">
        <v>455</v>
      </c>
      <c r="I8" s="136" t="s">
        <v>2022</v>
      </c>
      <c r="J8" s="137" t="s">
        <v>339</v>
      </c>
      <c r="K8" s="64"/>
    </row>
    <row r="9" spans="1:12" ht="15" thickBot="1">
      <c r="A9" s="138" t="s">
        <v>376</v>
      </c>
      <c r="B9" s="135" t="s">
        <v>336</v>
      </c>
      <c r="C9" s="136" t="s">
        <v>2023</v>
      </c>
      <c r="D9" s="135" t="s">
        <v>339</v>
      </c>
      <c r="E9" s="135" t="s">
        <v>336</v>
      </c>
      <c r="F9" s="136" t="s">
        <v>2023</v>
      </c>
      <c r="G9" s="139" t="s">
        <v>339</v>
      </c>
      <c r="H9" s="135" t="s">
        <v>336</v>
      </c>
      <c r="I9" s="136" t="s">
        <v>2024</v>
      </c>
      <c r="J9" s="137" t="s">
        <v>339</v>
      </c>
      <c r="K9" s="64"/>
    </row>
    <row r="10" spans="1:12">
      <c r="A10" s="768" t="s">
        <v>15</v>
      </c>
      <c r="B10" s="140"/>
      <c r="C10" s="141"/>
      <c r="D10" s="140"/>
      <c r="E10" s="140"/>
      <c r="F10" s="141"/>
      <c r="G10" s="140"/>
      <c r="H10" s="132" t="s">
        <v>341</v>
      </c>
      <c r="I10" s="133">
        <v>2</v>
      </c>
      <c r="J10" s="134" t="s">
        <v>328</v>
      </c>
      <c r="K10" s="64"/>
    </row>
    <row r="11" spans="1:12" ht="15" thickBot="1">
      <c r="A11" s="769"/>
      <c r="B11" s="129"/>
      <c r="C11" s="130"/>
      <c r="D11" s="129"/>
      <c r="E11" s="129"/>
      <c r="F11" s="130"/>
      <c r="G11" s="129"/>
      <c r="H11" s="135" t="s">
        <v>456</v>
      </c>
      <c r="I11" s="136" t="s">
        <v>2025</v>
      </c>
      <c r="J11" s="137" t="s">
        <v>339</v>
      </c>
      <c r="K11" s="64"/>
    </row>
    <row r="12" spans="1:12">
      <c r="A12" s="768" t="s">
        <v>17</v>
      </c>
      <c r="B12" s="140"/>
      <c r="C12" s="141"/>
      <c r="D12" s="140"/>
      <c r="E12" s="140"/>
      <c r="F12" s="141"/>
      <c r="G12" s="140"/>
      <c r="H12" s="132" t="s">
        <v>457</v>
      </c>
      <c r="I12" s="133" t="s">
        <v>2026</v>
      </c>
      <c r="J12" s="134" t="s">
        <v>339</v>
      </c>
      <c r="K12" s="64"/>
    </row>
    <row r="13" spans="1:12" ht="15" thickBot="1">
      <c r="A13" s="769"/>
      <c r="B13" s="129"/>
      <c r="C13" s="130"/>
      <c r="D13" s="129"/>
      <c r="E13" s="129"/>
      <c r="F13" s="130"/>
      <c r="G13" s="129"/>
      <c r="H13" s="135" t="s">
        <v>334</v>
      </c>
      <c r="I13" s="136" t="s">
        <v>2023</v>
      </c>
      <c r="J13" s="137"/>
      <c r="K13" s="64"/>
    </row>
    <row r="14" spans="1:12">
      <c r="A14" s="768" t="s">
        <v>18</v>
      </c>
      <c r="B14" s="132" t="s">
        <v>458</v>
      </c>
      <c r="C14" s="133" t="s">
        <v>2027</v>
      </c>
      <c r="D14" s="132" t="s">
        <v>339</v>
      </c>
      <c r="E14" s="132" t="s">
        <v>337</v>
      </c>
      <c r="F14" s="133" t="s">
        <v>2023</v>
      </c>
      <c r="G14" s="132" t="s">
        <v>339</v>
      </c>
      <c r="H14" s="132" t="s">
        <v>459</v>
      </c>
      <c r="I14" s="133" t="s">
        <v>2028</v>
      </c>
      <c r="J14" s="134" t="s">
        <v>339</v>
      </c>
      <c r="K14" s="64"/>
    </row>
    <row r="15" spans="1:12">
      <c r="A15" s="770"/>
      <c r="B15" s="142" t="s">
        <v>460</v>
      </c>
      <c r="C15" s="143">
        <v>2.1</v>
      </c>
      <c r="D15" s="144"/>
      <c r="E15" s="142" t="s">
        <v>338</v>
      </c>
      <c r="F15" s="143" t="s">
        <v>2026</v>
      </c>
      <c r="G15" s="142" t="s">
        <v>339</v>
      </c>
      <c r="H15" s="142" t="s">
        <v>461</v>
      </c>
      <c r="I15" s="143">
        <v>2.2999999999999998</v>
      </c>
      <c r="J15" s="145"/>
      <c r="K15" s="64"/>
    </row>
    <row r="16" spans="1:12" ht="15" thickBot="1">
      <c r="A16" s="769"/>
      <c r="B16" s="135" t="s">
        <v>455</v>
      </c>
      <c r="C16" s="136" t="s">
        <v>2029</v>
      </c>
      <c r="D16" s="135" t="s">
        <v>339</v>
      </c>
      <c r="E16" s="129"/>
      <c r="F16" s="130"/>
      <c r="G16" s="129"/>
      <c r="H16" s="135" t="s">
        <v>462</v>
      </c>
      <c r="I16" s="136" t="s">
        <v>2030</v>
      </c>
      <c r="J16" s="137" t="s">
        <v>339</v>
      </c>
      <c r="K16" s="64"/>
    </row>
    <row r="17" spans="1:11" ht="15" thickBot="1">
      <c r="A17" s="146" t="s">
        <v>116</v>
      </c>
      <c r="B17" s="147" t="s">
        <v>336</v>
      </c>
      <c r="C17" s="148">
        <v>0.3</v>
      </c>
      <c r="D17" s="147" t="s">
        <v>328</v>
      </c>
      <c r="E17" s="147" t="s">
        <v>336</v>
      </c>
      <c r="F17" s="148">
        <v>0.6</v>
      </c>
      <c r="G17" s="147" t="s">
        <v>328</v>
      </c>
      <c r="H17" s="147" t="s">
        <v>336</v>
      </c>
      <c r="I17" s="148" t="s">
        <v>2021</v>
      </c>
      <c r="J17" s="149" t="s">
        <v>339</v>
      </c>
      <c r="K17" s="64"/>
    </row>
    <row r="18" spans="1:11" ht="15" thickBot="1">
      <c r="A18" s="146" t="s">
        <v>319</v>
      </c>
      <c r="B18" s="147" t="s">
        <v>336</v>
      </c>
      <c r="C18" s="148" t="s">
        <v>2031</v>
      </c>
      <c r="D18" s="147" t="s">
        <v>339</v>
      </c>
      <c r="E18" s="147" t="s">
        <v>336</v>
      </c>
      <c r="F18" s="148" t="s">
        <v>2020</v>
      </c>
      <c r="G18" s="147" t="s">
        <v>339</v>
      </c>
      <c r="H18" s="147" t="s">
        <v>336</v>
      </c>
      <c r="I18" s="148" t="s">
        <v>2025</v>
      </c>
      <c r="J18" s="149"/>
      <c r="K18" s="64"/>
    </row>
    <row r="19" spans="1:11">
      <c r="A19" s="768" t="s">
        <v>19</v>
      </c>
      <c r="B19" s="132" t="s">
        <v>463</v>
      </c>
      <c r="C19" s="133">
        <v>4.9000000000000004</v>
      </c>
      <c r="D19" s="132" t="s">
        <v>328</v>
      </c>
      <c r="E19" s="132" t="s">
        <v>463</v>
      </c>
      <c r="F19" s="133">
        <v>4.5999999999999996</v>
      </c>
      <c r="G19" s="132" t="s">
        <v>328</v>
      </c>
      <c r="H19" s="132" t="s">
        <v>336</v>
      </c>
      <c r="I19" s="133">
        <v>1.3</v>
      </c>
      <c r="J19" s="134" t="s">
        <v>328</v>
      </c>
      <c r="K19" s="64"/>
    </row>
    <row r="20" spans="1:11">
      <c r="A20" s="770"/>
      <c r="B20" s="142" t="s">
        <v>464</v>
      </c>
      <c r="C20" s="143" t="s">
        <v>2054</v>
      </c>
      <c r="D20" s="144"/>
      <c r="E20" s="142" t="s">
        <v>465</v>
      </c>
      <c r="F20" s="143" t="s">
        <v>2025</v>
      </c>
      <c r="G20" s="144"/>
      <c r="H20" s="144"/>
      <c r="I20" s="150"/>
      <c r="J20" s="145"/>
      <c r="K20" s="64"/>
    </row>
    <row r="21" spans="1:11" ht="15" thickBot="1">
      <c r="A21" s="769"/>
      <c r="B21" s="135" t="s">
        <v>466</v>
      </c>
      <c r="C21" s="136">
        <v>1.6</v>
      </c>
      <c r="D21" s="135" t="s">
        <v>328</v>
      </c>
      <c r="E21" s="135" t="s">
        <v>467</v>
      </c>
      <c r="F21" s="136">
        <v>2.1</v>
      </c>
      <c r="G21" s="135" t="s">
        <v>328</v>
      </c>
      <c r="H21" s="129"/>
      <c r="I21" s="130"/>
      <c r="J21" s="137"/>
      <c r="K21" s="64"/>
    </row>
    <row r="22" spans="1:11" ht="15" thickBot="1">
      <c r="A22" s="146" t="s">
        <v>377</v>
      </c>
      <c r="B22" s="147" t="s">
        <v>336</v>
      </c>
      <c r="C22" s="148" t="s">
        <v>2032</v>
      </c>
      <c r="D22" s="147" t="s">
        <v>339</v>
      </c>
      <c r="E22" s="147" t="s">
        <v>336</v>
      </c>
      <c r="F22" s="148" t="s">
        <v>2033</v>
      </c>
      <c r="G22" s="147" t="s">
        <v>339</v>
      </c>
      <c r="H22" s="147" t="s">
        <v>336</v>
      </c>
      <c r="I22" s="148" t="s">
        <v>2033</v>
      </c>
      <c r="J22" s="149"/>
      <c r="K22" s="64"/>
    </row>
    <row r="23" spans="1:11" ht="15" thickBot="1">
      <c r="A23" s="146" t="s">
        <v>302</v>
      </c>
      <c r="B23" s="147" t="s">
        <v>336</v>
      </c>
      <c r="C23" s="148">
        <v>0.2</v>
      </c>
      <c r="D23" s="147" t="s">
        <v>328</v>
      </c>
      <c r="E23" s="147" t="s">
        <v>336</v>
      </c>
      <c r="F23" s="148">
        <v>0.2</v>
      </c>
      <c r="G23" s="151"/>
      <c r="H23" s="147" t="s">
        <v>336</v>
      </c>
      <c r="I23" s="148">
        <v>0.2</v>
      </c>
      <c r="J23" s="149"/>
      <c r="K23" s="64"/>
    </row>
    <row r="24" spans="1:11">
      <c r="A24" s="768" t="s">
        <v>20</v>
      </c>
      <c r="B24" s="132" t="s">
        <v>348</v>
      </c>
      <c r="C24" s="133">
        <v>4.0999999999999996</v>
      </c>
      <c r="D24" s="132" t="s">
        <v>328</v>
      </c>
      <c r="E24" s="132" t="s">
        <v>336</v>
      </c>
      <c r="F24" s="133">
        <v>4.5</v>
      </c>
      <c r="G24" s="132" t="s">
        <v>328</v>
      </c>
      <c r="H24" s="132" t="s">
        <v>348</v>
      </c>
      <c r="I24" s="133">
        <v>3.4</v>
      </c>
      <c r="J24" s="134" t="s">
        <v>328</v>
      </c>
      <c r="K24" s="64"/>
    </row>
    <row r="25" spans="1:11" ht="15" thickBot="1">
      <c r="A25" s="769"/>
      <c r="B25" s="135" t="s">
        <v>345</v>
      </c>
      <c r="C25" s="136">
        <v>6.9</v>
      </c>
      <c r="D25" s="135" t="s">
        <v>328</v>
      </c>
      <c r="E25" s="129"/>
      <c r="F25" s="130"/>
      <c r="G25" s="129"/>
      <c r="H25" s="135" t="s">
        <v>345</v>
      </c>
      <c r="I25" s="136">
        <v>10.4</v>
      </c>
      <c r="J25" s="137" t="s">
        <v>328</v>
      </c>
      <c r="K25" s="64"/>
    </row>
    <row r="26" spans="1:11">
      <c r="A26" s="768" t="s">
        <v>21</v>
      </c>
      <c r="B26" s="132" t="s">
        <v>329</v>
      </c>
      <c r="C26" s="133">
        <v>0.6</v>
      </c>
      <c r="D26" s="140"/>
      <c r="E26" s="132" t="s">
        <v>337</v>
      </c>
      <c r="F26" s="133" t="s">
        <v>2034</v>
      </c>
      <c r="G26" s="132" t="s">
        <v>339</v>
      </c>
      <c r="H26" s="132" t="s">
        <v>468</v>
      </c>
      <c r="I26" s="133">
        <v>2.4</v>
      </c>
      <c r="J26" s="134" t="s">
        <v>328</v>
      </c>
      <c r="K26" s="64"/>
    </row>
    <row r="27" spans="1:11">
      <c r="A27" s="770"/>
      <c r="B27" s="142" t="s">
        <v>469</v>
      </c>
      <c r="C27" s="143" t="s">
        <v>2035</v>
      </c>
      <c r="D27" s="142" t="s">
        <v>339</v>
      </c>
      <c r="E27" s="142" t="s">
        <v>338</v>
      </c>
      <c r="F27" s="143">
        <v>0</v>
      </c>
      <c r="G27" s="144"/>
      <c r="H27" s="142" t="s">
        <v>466</v>
      </c>
      <c r="I27" s="143">
        <v>0.7</v>
      </c>
      <c r="J27" s="145" t="s">
        <v>328</v>
      </c>
      <c r="K27" s="64"/>
    </row>
    <row r="28" spans="1:11" ht="15" thickBot="1">
      <c r="A28" s="769"/>
      <c r="B28" s="135" t="s">
        <v>338</v>
      </c>
      <c r="C28" s="136">
        <v>0.9</v>
      </c>
      <c r="D28" s="129"/>
      <c r="E28" s="129"/>
      <c r="F28" s="130"/>
      <c r="G28" s="129"/>
      <c r="H28" s="129"/>
      <c r="I28" s="130"/>
      <c r="J28" s="137"/>
      <c r="K28" s="64"/>
    </row>
    <row r="29" spans="1:11">
      <c r="A29" s="768" t="s">
        <v>22</v>
      </c>
      <c r="B29" s="132" t="s">
        <v>349</v>
      </c>
      <c r="C29" s="133">
        <v>6.1</v>
      </c>
      <c r="D29" s="132" t="s">
        <v>328</v>
      </c>
      <c r="E29" s="132" t="s">
        <v>336</v>
      </c>
      <c r="F29" s="133">
        <v>2.1</v>
      </c>
      <c r="G29" s="132" t="s">
        <v>328</v>
      </c>
      <c r="H29" s="132" t="s">
        <v>470</v>
      </c>
      <c r="I29" s="133" t="s">
        <v>2019</v>
      </c>
      <c r="J29" s="134"/>
      <c r="K29" s="64"/>
    </row>
    <row r="30" spans="1:11">
      <c r="A30" s="770"/>
      <c r="B30" s="142" t="s">
        <v>471</v>
      </c>
      <c r="C30" s="143" t="s">
        <v>2036</v>
      </c>
      <c r="D30" s="144"/>
      <c r="E30" s="144"/>
      <c r="F30" s="150"/>
      <c r="G30" s="144"/>
      <c r="H30" s="142" t="s">
        <v>472</v>
      </c>
      <c r="I30" s="143">
        <v>2.2000000000000002</v>
      </c>
      <c r="J30" s="145" t="s">
        <v>328</v>
      </c>
      <c r="K30" s="64"/>
    </row>
    <row r="31" spans="1:11" ht="15" thickBot="1">
      <c r="A31" s="769"/>
      <c r="B31" s="135" t="s">
        <v>456</v>
      </c>
      <c r="C31" s="136">
        <v>2.2000000000000002</v>
      </c>
      <c r="D31" s="135" t="s">
        <v>328</v>
      </c>
      <c r="E31" s="129"/>
      <c r="F31" s="130"/>
      <c r="G31" s="129"/>
      <c r="H31" s="129"/>
      <c r="I31" s="130"/>
      <c r="J31" s="137"/>
      <c r="K31" s="64"/>
    </row>
    <row r="32" spans="1:11">
      <c r="A32" s="768" t="s">
        <v>304</v>
      </c>
      <c r="B32" s="132" t="s">
        <v>473</v>
      </c>
      <c r="C32" s="133">
        <v>0.5</v>
      </c>
      <c r="D32" s="132" t="s">
        <v>328</v>
      </c>
      <c r="E32" s="132" t="s">
        <v>473</v>
      </c>
      <c r="F32" s="133">
        <v>0.6</v>
      </c>
      <c r="G32" s="132" t="s">
        <v>328</v>
      </c>
      <c r="H32" s="132" t="s">
        <v>336</v>
      </c>
      <c r="I32" s="133">
        <v>0.3</v>
      </c>
      <c r="J32" s="134" t="s">
        <v>328</v>
      </c>
      <c r="K32" s="64"/>
    </row>
    <row r="33" spans="1:11">
      <c r="A33" s="770"/>
      <c r="B33" s="142" t="s">
        <v>474</v>
      </c>
      <c r="C33" s="143" t="s">
        <v>2037</v>
      </c>
      <c r="D33" s="144"/>
      <c r="E33" s="142" t="s">
        <v>475</v>
      </c>
      <c r="F33" s="143" t="s">
        <v>2038</v>
      </c>
      <c r="G33" s="144"/>
      <c r="H33" s="144"/>
      <c r="I33" s="150"/>
      <c r="J33" s="145"/>
      <c r="K33" s="64"/>
    </row>
    <row r="34" spans="1:11" ht="15" thickBot="1">
      <c r="A34" s="769"/>
      <c r="B34" s="135" t="s">
        <v>338</v>
      </c>
      <c r="C34" s="136">
        <v>5</v>
      </c>
      <c r="D34" s="135" t="s">
        <v>328</v>
      </c>
      <c r="E34" s="135" t="s">
        <v>345</v>
      </c>
      <c r="F34" s="136">
        <v>5.5</v>
      </c>
      <c r="G34" s="135" t="s">
        <v>328</v>
      </c>
      <c r="H34" s="129"/>
      <c r="I34" s="130"/>
      <c r="J34" s="137"/>
      <c r="K34" s="64"/>
    </row>
    <row r="35" spans="1:11">
      <c r="A35" s="768" t="s">
        <v>378</v>
      </c>
      <c r="B35" s="132" t="s">
        <v>476</v>
      </c>
      <c r="C35" s="133">
        <v>2</v>
      </c>
      <c r="D35" s="132" t="s">
        <v>328</v>
      </c>
      <c r="E35" s="132" t="s">
        <v>477</v>
      </c>
      <c r="F35" s="133">
        <v>1.4</v>
      </c>
      <c r="G35" s="132" t="s">
        <v>328</v>
      </c>
      <c r="H35" s="132" t="s">
        <v>476</v>
      </c>
      <c r="I35" s="133">
        <v>2.1</v>
      </c>
      <c r="J35" s="134" t="s">
        <v>328</v>
      </c>
      <c r="K35" s="64"/>
    </row>
    <row r="36" spans="1:11">
      <c r="A36" s="770"/>
      <c r="B36" s="142" t="s">
        <v>478</v>
      </c>
      <c r="C36" s="143">
        <v>0.6</v>
      </c>
      <c r="D36" s="142" t="s">
        <v>328</v>
      </c>
      <c r="E36" s="142" t="s">
        <v>479</v>
      </c>
      <c r="F36" s="143">
        <v>4.2</v>
      </c>
      <c r="G36" s="142" t="s">
        <v>328</v>
      </c>
      <c r="H36" s="142" t="s">
        <v>478</v>
      </c>
      <c r="I36" s="143">
        <v>0.3</v>
      </c>
      <c r="J36" s="145"/>
      <c r="K36" s="64"/>
    </row>
    <row r="37" spans="1:11" ht="15" thickBot="1">
      <c r="A37" s="769"/>
      <c r="B37" s="135" t="s">
        <v>479</v>
      </c>
      <c r="C37" s="136">
        <v>5.0999999999999996</v>
      </c>
      <c r="D37" s="135" t="s">
        <v>328</v>
      </c>
      <c r="E37" s="129"/>
      <c r="F37" s="130"/>
      <c r="G37" s="129"/>
      <c r="H37" s="135" t="s">
        <v>479</v>
      </c>
      <c r="I37" s="136">
        <v>4.9000000000000004</v>
      </c>
      <c r="J37" s="137" t="s">
        <v>328</v>
      </c>
      <c r="K37" s="64"/>
    </row>
    <row r="38" spans="1:11">
      <c r="A38" s="768" t="s">
        <v>320</v>
      </c>
      <c r="B38" s="132" t="s">
        <v>480</v>
      </c>
      <c r="C38" s="133" t="s">
        <v>2039</v>
      </c>
      <c r="D38" s="132" t="s">
        <v>339</v>
      </c>
      <c r="E38" s="132" t="s">
        <v>480</v>
      </c>
      <c r="F38" s="133" t="s">
        <v>2026</v>
      </c>
      <c r="G38" s="132" t="s">
        <v>339</v>
      </c>
      <c r="H38" s="132" t="s">
        <v>473</v>
      </c>
      <c r="I38" s="133" t="s">
        <v>2027</v>
      </c>
      <c r="J38" s="134" t="s">
        <v>339</v>
      </c>
      <c r="K38" s="64"/>
    </row>
    <row r="39" spans="1:11" ht="15" thickBot="1">
      <c r="A39" s="769"/>
      <c r="B39" s="135" t="s">
        <v>455</v>
      </c>
      <c r="C39" s="136">
        <v>1.6</v>
      </c>
      <c r="D39" s="135" t="s">
        <v>328</v>
      </c>
      <c r="E39" s="135" t="s">
        <v>455</v>
      </c>
      <c r="F39" s="136">
        <v>1.8</v>
      </c>
      <c r="G39" s="135" t="s">
        <v>328</v>
      </c>
      <c r="H39" s="135" t="s">
        <v>481</v>
      </c>
      <c r="I39" s="136">
        <v>1.1000000000000001</v>
      </c>
      <c r="J39" s="137" t="s">
        <v>328</v>
      </c>
      <c r="K39" s="64"/>
    </row>
    <row r="40" spans="1:11">
      <c r="A40" s="768" t="s">
        <v>123</v>
      </c>
      <c r="B40" s="140"/>
      <c r="C40" s="141"/>
      <c r="D40" s="140"/>
      <c r="E40" s="140"/>
      <c r="F40" s="141"/>
      <c r="G40" s="140"/>
      <c r="H40" s="132" t="s">
        <v>482</v>
      </c>
      <c r="I40" s="133">
        <v>0.4</v>
      </c>
      <c r="J40" s="134" t="s">
        <v>328</v>
      </c>
      <c r="K40" s="64"/>
    </row>
    <row r="41" spans="1:11" ht="15" thickBot="1">
      <c r="A41" s="769"/>
      <c r="B41" s="129"/>
      <c r="C41" s="130"/>
      <c r="D41" s="129"/>
      <c r="E41" s="129"/>
      <c r="F41" s="130"/>
      <c r="G41" s="129"/>
      <c r="H41" s="135" t="s">
        <v>483</v>
      </c>
      <c r="I41" s="136" t="s">
        <v>2029</v>
      </c>
      <c r="J41" s="137" t="s">
        <v>339</v>
      </c>
      <c r="K41" s="64"/>
    </row>
    <row r="42" spans="1:11">
      <c r="A42" s="768" t="s">
        <v>23</v>
      </c>
      <c r="B42" s="132" t="s">
        <v>484</v>
      </c>
      <c r="C42" s="133" t="s">
        <v>2020</v>
      </c>
      <c r="D42" s="132" t="s">
        <v>339</v>
      </c>
      <c r="E42" s="132" t="s">
        <v>473</v>
      </c>
      <c r="F42" s="133" t="s">
        <v>2040</v>
      </c>
      <c r="G42" s="132" t="s">
        <v>339</v>
      </c>
      <c r="H42" s="132" t="s">
        <v>484</v>
      </c>
      <c r="I42" s="133" t="s">
        <v>2023</v>
      </c>
      <c r="J42" s="134" t="s">
        <v>339</v>
      </c>
      <c r="K42" s="64"/>
    </row>
    <row r="43" spans="1:11" ht="15" thickBot="1">
      <c r="A43" s="769"/>
      <c r="B43" s="135" t="s">
        <v>346</v>
      </c>
      <c r="C43" s="136">
        <v>2.8</v>
      </c>
      <c r="D43" s="135" t="s">
        <v>328</v>
      </c>
      <c r="E43" s="135" t="s">
        <v>481</v>
      </c>
      <c r="F43" s="136">
        <v>2.4</v>
      </c>
      <c r="G43" s="135" t="s">
        <v>328</v>
      </c>
      <c r="H43" s="135" t="s">
        <v>346</v>
      </c>
      <c r="I43" s="136">
        <v>2.4</v>
      </c>
      <c r="J43" s="137" t="s">
        <v>328</v>
      </c>
      <c r="K43" s="64"/>
    </row>
    <row r="44" spans="1:11">
      <c r="A44" s="768" t="s">
        <v>24</v>
      </c>
      <c r="B44" s="140"/>
      <c r="C44" s="141"/>
      <c r="D44" s="140"/>
      <c r="E44" s="132" t="s">
        <v>330</v>
      </c>
      <c r="F44" s="133">
        <v>5.4</v>
      </c>
      <c r="G44" s="132" t="s">
        <v>328</v>
      </c>
      <c r="H44" s="152"/>
      <c r="I44" s="153"/>
      <c r="J44" s="154"/>
      <c r="K44" s="64"/>
    </row>
    <row r="45" spans="1:11">
      <c r="A45" s="770"/>
      <c r="B45" s="144"/>
      <c r="C45" s="150"/>
      <c r="D45" s="144"/>
      <c r="E45" s="142" t="s">
        <v>485</v>
      </c>
      <c r="F45" s="143">
        <v>1.2</v>
      </c>
      <c r="G45" s="142" t="s">
        <v>328</v>
      </c>
      <c r="H45" s="155"/>
      <c r="I45" s="156"/>
      <c r="J45" s="44"/>
      <c r="K45" s="157"/>
    </row>
    <row r="46" spans="1:11" ht="15" thickBot="1">
      <c r="A46" s="769"/>
      <c r="B46" s="129"/>
      <c r="C46" s="130"/>
      <c r="D46" s="129"/>
      <c r="E46" s="135" t="s">
        <v>345</v>
      </c>
      <c r="F46" s="136" t="s">
        <v>2056</v>
      </c>
      <c r="G46" s="135" t="s">
        <v>339</v>
      </c>
      <c r="H46" s="158"/>
      <c r="I46" s="159"/>
      <c r="J46" s="160"/>
      <c r="K46" s="64"/>
    </row>
    <row r="47" spans="1:11">
      <c r="A47" s="768" t="s">
        <v>379</v>
      </c>
      <c r="B47" s="132" t="s">
        <v>348</v>
      </c>
      <c r="C47" s="133" t="s">
        <v>2041</v>
      </c>
      <c r="D47" s="132" t="s">
        <v>339</v>
      </c>
      <c r="E47" s="132" t="s">
        <v>337</v>
      </c>
      <c r="F47" s="133" t="s">
        <v>2041</v>
      </c>
      <c r="G47" s="132" t="s">
        <v>339</v>
      </c>
      <c r="H47" s="132" t="s">
        <v>342</v>
      </c>
      <c r="I47" s="133" t="s">
        <v>2037</v>
      </c>
      <c r="J47" s="134" t="s">
        <v>339</v>
      </c>
      <c r="K47" s="64"/>
    </row>
    <row r="48" spans="1:11" ht="15" thickBot="1">
      <c r="A48" s="769"/>
      <c r="B48" s="135" t="s">
        <v>345</v>
      </c>
      <c r="C48" s="136">
        <v>1.4</v>
      </c>
      <c r="D48" s="129"/>
      <c r="E48" s="135" t="s">
        <v>338</v>
      </c>
      <c r="F48" s="136">
        <v>1.2</v>
      </c>
      <c r="G48" s="129"/>
      <c r="H48" s="135" t="s">
        <v>462</v>
      </c>
      <c r="I48" s="136">
        <v>0.1</v>
      </c>
      <c r="J48" s="137"/>
      <c r="K48" s="64"/>
    </row>
    <row r="49" spans="1:12" ht="15" thickBot="1">
      <c r="A49" s="146" t="s">
        <v>380</v>
      </c>
      <c r="B49" s="151"/>
      <c r="C49" s="161"/>
      <c r="D49" s="151"/>
      <c r="E49" s="147" t="s">
        <v>336</v>
      </c>
      <c r="F49" s="148">
        <v>1.2</v>
      </c>
      <c r="G49" s="147" t="s">
        <v>328</v>
      </c>
      <c r="H49" s="151"/>
      <c r="I49" s="161"/>
      <c r="J49" s="149"/>
      <c r="K49" s="64"/>
    </row>
    <row r="50" spans="1:12">
      <c r="A50" s="768" t="s">
        <v>25</v>
      </c>
      <c r="B50" s="132" t="s">
        <v>476</v>
      </c>
      <c r="C50" s="133">
        <v>4.8</v>
      </c>
      <c r="D50" s="132" t="s">
        <v>328</v>
      </c>
      <c r="E50" s="132" t="s">
        <v>336</v>
      </c>
      <c r="F50" s="133">
        <v>6.5</v>
      </c>
      <c r="G50" s="132" t="s">
        <v>328</v>
      </c>
      <c r="H50" s="132" t="s">
        <v>476</v>
      </c>
      <c r="I50" s="133">
        <v>4.9000000000000004</v>
      </c>
      <c r="J50" s="134" t="s">
        <v>328</v>
      </c>
      <c r="K50" s="64"/>
    </row>
    <row r="51" spans="1:12">
      <c r="A51" s="770"/>
      <c r="B51" s="142" t="s">
        <v>486</v>
      </c>
      <c r="C51" s="143">
        <v>13.3</v>
      </c>
      <c r="D51" s="142" t="s">
        <v>328</v>
      </c>
      <c r="E51" s="144"/>
      <c r="F51" s="150"/>
      <c r="G51" s="144"/>
      <c r="H51" s="142" t="s">
        <v>486</v>
      </c>
      <c r="I51" s="143">
        <v>15</v>
      </c>
      <c r="J51" s="145" t="s">
        <v>328</v>
      </c>
      <c r="K51" s="64"/>
    </row>
    <row r="52" spans="1:12" ht="15" thickBot="1">
      <c r="A52" s="769"/>
      <c r="B52" s="135" t="s">
        <v>483</v>
      </c>
      <c r="C52" s="136">
        <v>6.3</v>
      </c>
      <c r="D52" s="135" t="s">
        <v>328</v>
      </c>
      <c r="E52" s="129"/>
      <c r="F52" s="130"/>
      <c r="G52" s="129"/>
      <c r="H52" s="135" t="s">
        <v>483</v>
      </c>
      <c r="I52" s="136">
        <v>6</v>
      </c>
      <c r="J52" s="137" t="s">
        <v>328</v>
      </c>
      <c r="K52" s="64"/>
    </row>
    <row r="53" spans="1:12">
      <c r="A53" s="768" t="s">
        <v>26</v>
      </c>
      <c r="B53" s="162"/>
      <c r="C53" s="163"/>
      <c r="D53" s="162"/>
      <c r="E53" s="162"/>
      <c r="F53" s="163"/>
      <c r="G53" s="162"/>
      <c r="H53" s="164" t="s">
        <v>463</v>
      </c>
      <c r="I53" s="165" t="s">
        <v>2042</v>
      </c>
      <c r="J53" s="145" t="s">
        <v>339</v>
      </c>
      <c r="K53" s="64"/>
    </row>
    <row r="54" spans="1:12">
      <c r="A54" s="770"/>
      <c r="B54" s="162"/>
      <c r="C54" s="163"/>
      <c r="D54" s="162"/>
      <c r="E54" s="162"/>
      <c r="F54" s="163"/>
      <c r="G54" s="162"/>
      <c r="H54" s="164" t="s">
        <v>487</v>
      </c>
      <c r="I54" s="165">
        <v>0.6</v>
      </c>
      <c r="J54" s="145" t="s">
        <v>328</v>
      </c>
      <c r="K54" s="64"/>
    </row>
    <row r="55" spans="1:12" ht="15" thickBot="1">
      <c r="A55" s="769"/>
      <c r="B55" s="135"/>
      <c r="C55" s="136"/>
      <c r="D55" s="135"/>
      <c r="E55" s="135"/>
      <c r="F55" s="136"/>
      <c r="G55" s="135"/>
      <c r="H55" s="135" t="s">
        <v>334</v>
      </c>
      <c r="I55" s="136">
        <v>3.5</v>
      </c>
      <c r="J55" s="137" t="s">
        <v>328</v>
      </c>
      <c r="K55" s="64"/>
    </row>
    <row r="56" spans="1:12">
      <c r="A56" s="166" t="s">
        <v>488</v>
      </c>
      <c r="B56" s="66"/>
      <c r="C56" s="66"/>
      <c r="D56" s="66"/>
      <c r="E56" s="66"/>
      <c r="F56" s="66"/>
      <c r="G56" s="66"/>
      <c r="H56" s="66"/>
      <c r="I56" s="66"/>
      <c r="J56" s="71"/>
      <c r="K56" s="64"/>
    </row>
    <row r="57" spans="1:12">
      <c r="A57" s="167" t="s">
        <v>2140</v>
      </c>
      <c r="B57" s="70"/>
      <c r="C57" s="71"/>
      <c r="D57" s="72"/>
      <c r="E57" s="71"/>
      <c r="F57" s="71"/>
      <c r="G57" s="72"/>
      <c r="H57" s="71"/>
      <c r="I57" s="71"/>
      <c r="J57" s="72"/>
      <c r="K57" s="71"/>
      <c r="L57" s="64"/>
    </row>
    <row r="58" spans="1:12">
      <c r="A58" s="168" t="s">
        <v>489</v>
      </c>
      <c r="B58" s="61"/>
      <c r="C58" s="62"/>
      <c r="D58" s="63"/>
      <c r="E58" s="62"/>
      <c r="F58" s="62"/>
      <c r="G58" s="63"/>
      <c r="H58" s="62"/>
      <c r="I58" s="62"/>
      <c r="J58" s="62"/>
      <c r="K58" s="62"/>
      <c r="L58" s="64"/>
    </row>
    <row r="59" spans="1:12">
      <c r="A59" s="169" t="s">
        <v>2141</v>
      </c>
      <c r="B59" s="61"/>
      <c r="C59" s="62"/>
      <c r="D59" s="63"/>
      <c r="E59" s="62"/>
      <c r="F59" s="62"/>
      <c r="G59" s="63"/>
      <c r="H59" s="62"/>
      <c r="I59" s="62"/>
      <c r="J59" s="62"/>
      <c r="K59" s="62"/>
      <c r="L59" s="64"/>
    </row>
    <row r="60" spans="1:12">
      <c r="A60" s="168" t="s">
        <v>2142</v>
      </c>
      <c r="B60" s="61"/>
      <c r="C60" s="62"/>
      <c r="D60" s="63"/>
      <c r="E60" s="62"/>
      <c r="F60" s="62"/>
      <c r="G60" s="63"/>
      <c r="H60" s="62"/>
      <c r="I60" s="62"/>
      <c r="J60" s="62"/>
      <c r="K60" s="62"/>
      <c r="L60" s="64"/>
    </row>
    <row r="61" spans="1:12">
      <c r="A61" s="170" t="s">
        <v>352</v>
      </c>
      <c r="B61" s="61"/>
      <c r="C61" s="62"/>
      <c r="D61" s="63"/>
      <c r="E61" s="62"/>
      <c r="F61" s="62"/>
      <c r="G61" s="63"/>
      <c r="H61" s="62"/>
      <c r="I61" s="62"/>
      <c r="J61" s="62"/>
      <c r="K61" s="62"/>
      <c r="L61" s="64"/>
    </row>
    <row r="62" spans="1:12">
      <c r="A62" s="170" t="s">
        <v>383</v>
      </c>
      <c r="B62" s="61"/>
      <c r="C62" s="62"/>
      <c r="D62" s="63"/>
      <c r="E62" s="62"/>
      <c r="F62" s="62"/>
      <c r="G62" s="63"/>
      <c r="H62" s="62"/>
      <c r="I62" s="62"/>
      <c r="J62" s="62"/>
      <c r="K62" s="62"/>
      <c r="L62" s="64"/>
    </row>
  </sheetData>
  <mergeCells count="24">
    <mergeCell ref="A42:A43"/>
    <mergeCell ref="A44:A46"/>
    <mergeCell ref="A47:A48"/>
    <mergeCell ref="A50:A52"/>
    <mergeCell ref="A53:A55"/>
    <mergeCell ref="A40:A41"/>
    <mergeCell ref="A7:A8"/>
    <mergeCell ref="A10:A11"/>
    <mergeCell ref="A12:A13"/>
    <mergeCell ref="A14:A16"/>
    <mergeCell ref="A19:A21"/>
    <mergeCell ref="A24:A25"/>
    <mergeCell ref="A26:A28"/>
    <mergeCell ref="A29:A31"/>
    <mergeCell ref="A32:A34"/>
    <mergeCell ref="A35:A37"/>
    <mergeCell ref="A38:A39"/>
    <mergeCell ref="A3:A4"/>
    <mergeCell ref="B3:D3"/>
    <mergeCell ref="E3:G3"/>
    <mergeCell ref="H3:J3"/>
    <mergeCell ref="C4:D4"/>
    <mergeCell ref="F4:G4"/>
    <mergeCell ref="I4:J4"/>
  </mergeCells>
  <dataValidations count="1">
    <dataValidation type="list" allowBlank="1" showInputMessage="1" showErrorMessage="1" sqref="J5:J43 J47:J56 H57:H1048576 K57:K1048576 E57:E1048576">
      <formula1>"↓,↑"</formula1>
    </dataValidation>
  </dataValidation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7"/>
  <sheetViews>
    <sheetView workbookViewId="0">
      <selection activeCell="E10" sqref="E10"/>
    </sheetView>
  </sheetViews>
  <sheetFormatPr defaultRowHeight="15"/>
  <cols>
    <col min="1" max="1" width="37.140625" customWidth="1"/>
    <col min="2" max="2" width="14.5703125" customWidth="1"/>
    <col min="3" max="3" width="15.5703125" customWidth="1"/>
    <col min="8" max="8" width="32.140625" bestFit="1" customWidth="1"/>
    <col min="9" max="9" width="17.5703125" bestFit="1" customWidth="1"/>
    <col min="10" max="10" width="20.85546875" bestFit="1" customWidth="1"/>
  </cols>
  <sheetData>
    <row r="1" spans="1:11">
      <c r="A1" s="53" t="s">
        <v>2215</v>
      </c>
      <c r="B1" s="2"/>
      <c r="C1" s="2"/>
      <c r="D1" s="2"/>
      <c r="E1" s="2"/>
      <c r="F1" s="2"/>
      <c r="G1" s="2"/>
      <c r="H1" s="2"/>
      <c r="I1" s="2"/>
      <c r="J1" s="2"/>
      <c r="K1" s="2"/>
    </row>
    <row r="2" spans="1:11">
      <c r="A2" s="2"/>
      <c r="B2" s="2"/>
      <c r="C2" s="2"/>
      <c r="D2" s="2"/>
      <c r="E2" s="2"/>
      <c r="F2" s="2"/>
      <c r="G2" s="2"/>
      <c r="H2" s="2"/>
      <c r="I2" s="2"/>
      <c r="J2" s="2"/>
      <c r="K2" s="2"/>
    </row>
    <row r="3" spans="1:11" ht="30">
      <c r="A3" s="447" t="s">
        <v>492</v>
      </c>
      <c r="B3" s="50" t="s">
        <v>493</v>
      </c>
      <c r="C3" s="50" t="s">
        <v>494</v>
      </c>
      <c r="D3" s="2"/>
      <c r="E3" s="2"/>
      <c r="F3" s="2"/>
      <c r="G3" s="2"/>
      <c r="K3" s="2"/>
    </row>
    <row r="4" spans="1:11">
      <c r="A4" s="2" t="s">
        <v>495</v>
      </c>
      <c r="B4" s="425">
        <v>93343</v>
      </c>
      <c r="C4" s="39"/>
      <c r="D4" s="2"/>
      <c r="E4" s="2"/>
      <c r="F4" s="2"/>
      <c r="G4" s="2"/>
      <c r="K4" s="2"/>
    </row>
    <row r="5" spans="1:11" ht="14.45" customHeight="1">
      <c r="A5" s="2" t="s">
        <v>496</v>
      </c>
      <c r="B5" s="425">
        <v>27601</v>
      </c>
      <c r="C5" s="39">
        <f>B5/B4</f>
        <v>0.29569437451121133</v>
      </c>
      <c r="D5" s="2"/>
      <c r="E5" s="2"/>
      <c r="F5" s="2"/>
      <c r="G5" s="2"/>
      <c r="K5" s="2"/>
    </row>
    <row r="6" spans="1:11">
      <c r="A6" s="2" t="s">
        <v>497</v>
      </c>
      <c r="B6" s="425">
        <v>18608</v>
      </c>
      <c r="C6" s="39">
        <f>B6/B4</f>
        <v>0.19935078152619906</v>
      </c>
      <c r="D6" s="2"/>
      <c r="E6" s="2"/>
      <c r="F6" s="2"/>
      <c r="G6" s="2"/>
      <c r="K6" s="2"/>
    </row>
    <row r="7" spans="1:11">
      <c r="A7" s="2" t="s">
        <v>498</v>
      </c>
      <c r="B7" s="425">
        <v>4940</v>
      </c>
      <c r="C7" s="39">
        <f>B7/B4</f>
        <v>5.2923090108524473E-2</v>
      </c>
      <c r="D7" s="2"/>
      <c r="E7" s="2"/>
      <c r="F7" s="2"/>
      <c r="G7" s="2"/>
      <c r="K7" s="2"/>
    </row>
    <row r="8" spans="1:11">
      <c r="A8" s="2" t="s">
        <v>499</v>
      </c>
      <c r="B8" s="425">
        <v>4594</v>
      </c>
      <c r="C8" s="39">
        <f>B8/B4</f>
        <v>4.9216331165700698E-2</v>
      </c>
      <c r="D8" s="2"/>
      <c r="E8" s="2"/>
      <c r="F8" s="2"/>
      <c r="G8" s="2"/>
      <c r="K8" s="2"/>
    </row>
    <row r="9" spans="1:11">
      <c r="A9" s="2" t="s">
        <v>500</v>
      </c>
      <c r="B9" s="425">
        <v>4037</v>
      </c>
      <c r="C9" s="39">
        <f>B9/B4</f>
        <v>4.324909205832253E-2</v>
      </c>
      <c r="D9" s="2"/>
      <c r="E9" s="2"/>
      <c r="F9" s="2"/>
      <c r="G9" s="2"/>
      <c r="K9" s="2"/>
    </row>
    <row r="10" spans="1:11">
      <c r="A10" s="54" t="s">
        <v>501</v>
      </c>
      <c r="B10" s="425">
        <v>2697</v>
      </c>
      <c r="C10" s="39">
        <f>B10/B4</f>
        <v>2.8893436036981884E-2</v>
      </c>
      <c r="D10" s="2"/>
      <c r="E10" s="2"/>
      <c r="F10" s="2"/>
      <c r="G10" s="2"/>
      <c r="K10" s="2"/>
    </row>
    <row r="11" spans="1:11">
      <c r="A11" s="54" t="s">
        <v>502</v>
      </c>
      <c r="B11" s="425">
        <v>2113</v>
      </c>
      <c r="C11" s="39">
        <f>B11/B4</f>
        <v>2.2636941173949841E-2</v>
      </c>
      <c r="D11" s="2"/>
      <c r="E11" s="2"/>
      <c r="F11" s="2"/>
      <c r="G11" s="2"/>
      <c r="K11" s="2"/>
    </row>
    <row r="12" spans="1:11">
      <c r="A12" s="54" t="s">
        <v>503</v>
      </c>
      <c r="B12" s="425">
        <v>2292</v>
      </c>
      <c r="C12" s="39">
        <f>B12/B4</f>
        <v>2.4554599702173704E-2</v>
      </c>
      <c r="D12" s="2"/>
      <c r="E12" s="2"/>
      <c r="F12" s="2"/>
      <c r="G12" s="2"/>
      <c r="K12" s="2"/>
    </row>
    <row r="13" spans="1:11">
      <c r="A13" s="54" t="s">
        <v>504</v>
      </c>
      <c r="B13" s="425">
        <v>1268</v>
      </c>
      <c r="C13" s="39">
        <f>B13/B4</f>
        <v>1.3584307339596971E-2</v>
      </c>
      <c r="D13" s="2"/>
      <c r="E13" s="2"/>
      <c r="F13" s="2"/>
      <c r="G13" s="2"/>
      <c r="K13" s="2"/>
    </row>
    <row r="14" spans="1:11">
      <c r="A14" s="448" t="s">
        <v>505</v>
      </c>
      <c r="B14" s="8">
        <v>1203</v>
      </c>
      <c r="C14" s="177">
        <f>B14/B4</f>
        <v>1.2887950890800595E-2</v>
      </c>
      <c r="D14" s="2"/>
      <c r="E14" s="2"/>
      <c r="F14" s="2"/>
      <c r="G14" s="2"/>
      <c r="K14" s="2"/>
    </row>
    <row r="15" spans="1:11">
      <c r="A15" s="646" t="s">
        <v>2216</v>
      </c>
      <c r="B15" s="2"/>
      <c r="C15" s="2"/>
      <c r="D15" s="2"/>
      <c r="E15" s="2"/>
      <c r="F15" s="2"/>
      <c r="G15" s="2"/>
      <c r="H15" s="2"/>
      <c r="I15" s="2"/>
      <c r="J15" s="2"/>
      <c r="K15" s="2"/>
    </row>
    <row r="16" spans="1:11">
      <c r="A16" s="18" t="s">
        <v>2165</v>
      </c>
      <c r="B16" s="18"/>
      <c r="C16" s="18"/>
      <c r="D16" s="2"/>
      <c r="E16" s="2"/>
      <c r="F16" s="2"/>
      <c r="G16" s="2"/>
      <c r="H16" s="2"/>
      <c r="I16" s="2"/>
      <c r="J16" s="2"/>
      <c r="K16" s="2"/>
    </row>
    <row r="17" spans="1:11" ht="26.1" customHeight="1">
      <c r="A17" s="689" t="s">
        <v>2166</v>
      </c>
      <c r="B17" s="689"/>
      <c r="C17" s="689"/>
      <c r="D17" s="2"/>
      <c r="E17" s="2"/>
      <c r="F17" s="2"/>
      <c r="G17" s="2"/>
      <c r="H17" s="2"/>
      <c r="I17" s="2"/>
      <c r="J17" s="2"/>
      <c r="K17" s="2"/>
    </row>
  </sheetData>
  <mergeCells count="1">
    <mergeCell ref="A17:C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1"/>
  <sheetViews>
    <sheetView workbookViewId="0">
      <selection activeCell="F9" sqref="F9"/>
    </sheetView>
  </sheetViews>
  <sheetFormatPr defaultColWidth="8.85546875" defaultRowHeight="14.25"/>
  <cols>
    <col min="1" max="1" width="31.42578125" style="2" customWidth="1"/>
    <col min="2" max="2" width="9.85546875" style="2" customWidth="1"/>
    <col min="3" max="3" width="10.42578125" style="2" customWidth="1"/>
    <col min="4" max="16384" width="8.85546875" style="2"/>
  </cols>
  <sheetData>
    <row r="1" spans="1:5" ht="15">
      <c r="A1" s="2" t="s">
        <v>506</v>
      </c>
    </row>
    <row r="3" spans="1:5" ht="30">
      <c r="A3" s="47" t="s">
        <v>492</v>
      </c>
      <c r="B3" s="265" t="s">
        <v>2167</v>
      </c>
      <c r="C3" s="265" t="s">
        <v>2168</v>
      </c>
    </row>
    <row r="4" spans="1:5">
      <c r="A4" s="172" t="s">
        <v>496</v>
      </c>
      <c r="B4" s="425">
        <v>23253</v>
      </c>
      <c r="C4" s="425">
        <v>27601</v>
      </c>
    </row>
    <row r="5" spans="1:5">
      <c r="A5" s="172" t="s">
        <v>497</v>
      </c>
      <c r="B5" s="425">
        <v>20926</v>
      </c>
      <c r="C5" s="425">
        <v>18608</v>
      </c>
    </row>
    <row r="6" spans="1:5">
      <c r="A6" s="172" t="s">
        <v>1910</v>
      </c>
      <c r="B6" s="425">
        <v>6149</v>
      </c>
      <c r="C6" s="425">
        <v>4940</v>
      </c>
      <c r="E6" s="32"/>
    </row>
    <row r="7" spans="1:5">
      <c r="A7" s="172" t="s">
        <v>507</v>
      </c>
      <c r="B7" s="425">
        <v>2842</v>
      </c>
      <c r="C7" s="425">
        <v>4594</v>
      </c>
    </row>
    <row r="8" spans="1:5" ht="15" customHeight="1">
      <c r="A8" s="449" t="s">
        <v>500</v>
      </c>
      <c r="B8" s="8">
        <v>3393</v>
      </c>
      <c r="C8" s="8">
        <v>4037</v>
      </c>
    </row>
    <row r="10" spans="1:5" ht="15">
      <c r="A10" s="35" t="s">
        <v>57</v>
      </c>
      <c r="B10"/>
      <c r="C10"/>
    </row>
    <row r="11" spans="1:5" ht="26.1" customHeight="1">
      <c r="A11" s="771" t="s">
        <v>508</v>
      </c>
      <c r="B11" s="771"/>
      <c r="C11" s="771"/>
    </row>
  </sheetData>
  <mergeCells count="1">
    <mergeCell ref="A11:C1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31"/>
  <sheetViews>
    <sheetView workbookViewId="0">
      <selection activeCell="C16" sqref="C16"/>
    </sheetView>
  </sheetViews>
  <sheetFormatPr defaultColWidth="8.85546875" defaultRowHeight="14.25"/>
  <cols>
    <col min="1" max="1" width="8.85546875" style="2"/>
    <col min="2" max="2" width="23.5703125" style="2" customWidth="1"/>
    <col min="3" max="3" width="18.5703125" style="2" customWidth="1"/>
    <col min="4" max="5" width="8.85546875" style="2"/>
    <col min="6" max="6" width="25.5703125" style="2" customWidth="1"/>
    <col min="7" max="7" width="17.140625" style="2" customWidth="1"/>
    <col min="8" max="10" width="8.85546875" style="2"/>
    <col min="11" max="11" width="57.5703125" style="2" customWidth="1"/>
    <col min="12" max="12" width="8.85546875" style="2"/>
    <col min="13" max="13" width="24" style="2" bestFit="1" customWidth="1"/>
    <col min="14" max="16384" width="8.85546875" style="2"/>
  </cols>
  <sheetData>
    <row r="1" spans="1:7" ht="15">
      <c r="A1" s="2" t="s">
        <v>509</v>
      </c>
    </row>
    <row r="3" spans="1:7" ht="15">
      <c r="A3" s="212" t="s">
        <v>293</v>
      </c>
      <c r="B3" s="212" t="s">
        <v>10</v>
      </c>
      <c r="C3" s="212" t="s">
        <v>294</v>
      </c>
      <c r="D3" s="212"/>
      <c r="E3" s="212" t="s">
        <v>293</v>
      </c>
      <c r="F3" s="212" t="s">
        <v>10</v>
      </c>
      <c r="G3" s="212" t="s">
        <v>294</v>
      </c>
    </row>
    <row r="4" spans="1:7">
      <c r="A4" s="2" t="s">
        <v>295</v>
      </c>
      <c r="B4" s="2" t="s">
        <v>300</v>
      </c>
      <c r="C4" s="425">
        <v>-3.9</v>
      </c>
      <c r="E4" s="2" t="s">
        <v>316</v>
      </c>
      <c r="F4" s="2" t="s">
        <v>300</v>
      </c>
      <c r="G4" s="425">
        <v>-3.2</v>
      </c>
    </row>
    <row r="5" spans="1:7">
      <c r="A5" s="2" t="s">
        <v>295</v>
      </c>
      <c r="B5" s="2" t="s">
        <v>298</v>
      </c>
      <c r="C5" s="425">
        <v>-2.9</v>
      </c>
      <c r="E5" s="2" t="s">
        <v>316</v>
      </c>
      <c r="F5" s="2" t="s">
        <v>318</v>
      </c>
      <c r="G5" s="25">
        <v>-3</v>
      </c>
    </row>
    <row r="6" spans="1:7">
      <c r="A6" s="2" t="s">
        <v>295</v>
      </c>
      <c r="B6" s="2" t="s">
        <v>305</v>
      </c>
      <c r="C6" s="425">
        <v>-2.9</v>
      </c>
      <c r="E6" s="2" t="s">
        <v>316</v>
      </c>
      <c r="F6" s="2" t="s">
        <v>296</v>
      </c>
      <c r="G6" s="425">
        <v>-2.6</v>
      </c>
    </row>
    <row r="7" spans="1:7">
      <c r="A7" s="2" t="s">
        <v>295</v>
      </c>
      <c r="B7" s="2" t="s">
        <v>44</v>
      </c>
      <c r="C7" s="425">
        <v>-1.9</v>
      </c>
      <c r="E7" s="2" t="s">
        <v>316</v>
      </c>
      <c r="F7" s="2" t="s">
        <v>298</v>
      </c>
      <c r="G7" s="425">
        <v>-2.5</v>
      </c>
    </row>
    <row r="8" spans="1:7">
      <c r="A8" s="2" t="s">
        <v>295</v>
      </c>
      <c r="B8" s="2" t="s">
        <v>296</v>
      </c>
      <c r="C8" s="425">
        <v>-1.9</v>
      </c>
      <c r="E8" s="2" t="s">
        <v>316</v>
      </c>
      <c r="F8" s="2" t="s">
        <v>44</v>
      </c>
      <c r="G8" s="25">
        <v>-2</v>
      </c>
    </row>
    <row r="9" spans="1:7">
      <c r="A9" s="2" t="s">
        <v>295</v>
      </c>
      <c r="B9" s="2" t="s">
        <v>297</v>
      </c>
      <c r="C9" s="425">
        <v>-1.8</v>
      </c>
      <c r="E9" s="2" t="s">
        <v>316</v>
      </c>
      <c r="F9" s="2" t="s">
        <v>62</v>
      </c>
      <c r="G9" s="425">
        <v>-1.9</v>
      </c>
    </row>
    <row r="10" spans="1:7">
      <c r="A10" s="2" t="s">
        <v>295</v>
      </c>
      <c r="B10" s="2" t="s">
        <v>299</v>
      </c>
      <c r="C10" s="425">
        <v>-1.4</v>
      </c>
      <c r="E10" s="2" t="s">
        <v>316</v>
      </c>
      <c r="F10" s="2" t="s">
        <v>299</v>
      </c>
      <c r="G10" s="425">
        <v>-1.4</v>
      </c>
    </row>
    <row r="11" spans="1:7">
      <c r="A11" s="2" t="s">
        <v>295</v>
      </c>
      <c r="B11" s="2" t="s">
        <v>41</v>
      </c>
      <c r="C11" s="425">
        <v>-1.2</v>
      </c>
      <c r="E11" s="2" t="s">
        <v>316</v>
      </c>
      <c r="F11" s="2" t="s">
        <v>446</v>
      </c>
      <c r="G11" s="25">
        <v>-1</v>
      </c>
    </row>
    <row r="12" spans="1:7">
      <c r="A12" s="2" t="s">
        <v>295</v>
      </c>
      <c r="B12" s="2" t="s">
        <v>64</v>
      </c>
      <c r="C12" s="425">
        <v>-1.2</v>
      </c>
      <c r="E12" s="2" t="s">
        <v>316</v>
      </c>
      <c r="F12" s="2" t="s">
        <v>511</v>
      </c>
      <c r="G12" s="25">
        <v>-1</v>
      </c>
    </row>
    <row r="13" spans="1:7">
      <c r="A13" s="2" t="s">
        <v>295</v>
      </c>
      <c r="B13" s="2" t="s">
        <v>42</v>
      </c>
      <c r="C13" s="425">
        <v>-0.7</v>
      </c>
      <c r="E13" s="2" t="s">
        <v>316</v>
      </c>
      <c r="F13" s="2" t="s">
        <v>309</v>
      </c>
      <c r="G13" s="25">
        <v>-1</v>
      </c>
    </row>
    <row r="14" spans="1:7">
      <c r="A14" s="2" t="s">
        <v>295</v>
      </c>
      <c r="B14" s="2" t="s">
        <v>63</v>
      </c>
      <c r="C14" s="425">
        <v>-0.7</v>
      </c>
      <c r="E14" s="2" t="s">
        <v>316</v>
      </c>
      <c r="F14" s="2" t="s">
        <v>41</v>
      </c>
      <c r="G14" s="425">
        <v>-0.8</v>
      </c>
    </row>
    <row r="15" spans="1:7">
      <c r="A15" s="2" t="s">
        <v>295</v>
      </c>
      <c r="B15" s="2" t="s">
        <v>321</v>
      </c>
      <c r="C15" s="425">
        <v>-0.5</v>
      </c>
      <c r="E15" s="2" t="s">
        <v>316</v>
      </c>
      <c r="F15" s="2" t="s">
        <v>303</v>
      </c>
      <c r="G15" s="425">
        <v>-0.8</v>
      </c>
    </row>
    <row r="16" spans="1:7">
      <c r="A16" s="2" t="s">
        <v>295</v>
      </c>
      <c r="B16" s="2" t="s">
        <v>376</v>
      </c>
      <c r="C16" s="425">
        <v>-0.4</v>
      </c>
      <c r="E16" s="2" t="s">
        <v>316</v>
      </c>
      <c r="F16" s="2" t="s">
        <v>14</v>
      </c>
      <c r="G16" s="425">
        <v>-0.7</v>
      </c>
    </row>
    <row r="17" spans="1:7">
      <c r="A17" s="2" t="s">
        <v>295</v>
      </c>
      <c r="B17" s="2" t="s">
        <v>306</v>
      </c>
      <c r="C17" s="425">
        <v>-0.4</v>
      </c>
      <c r="E17" s="2" t="s">
        <v>316</v>
      </c>
      <c r="F17" s="2" t="s">
        <v>304</v>
      </c>
      <c r="G17" s="425">
        <v>-0.6</v>
      </c>
    </row>
    <row r="18" spans="1:7">
      <c r="A18" s="2" t="s">
        <v>295</v>
      </c>
      <c r="B18" s="2" t="s">
        <v>302</v>
      </c>
      <c r="C18" s="425">
        <v>-0.4</v>
      </c>
      <c r="E18" s="2" t="s">
        <v>316</v>
      </c>
      <c r="F18" s="2" t="s">
        <v>306</v>
      </c>
      <c r="G18" s="425">
        <v>-0.4</v>
      </c>
    </row>
    <row r="19" spans="1:7">
      <c r="A19" s="2" t="s">
        <v>295</v>
      </c>
      <c r="B19" s="2" t="s">
        <v>378</v>
      </c>
      <c r="C19" s="25">
        <v>0</v>
      </c>
      <c r="E19" s="2" t="s">
        <v>316</v>
      </c>
      <c r="F19" s="2" t="s">
        <v>26</v>
      </c>
      <c r="G19" s="425">
        <v>-0.3</v>
      </c>
    </row>
    <row r="20" spans="1:7">
      <c r="A20" s="2" t="s">
        <v>295</v>
      </c>
      <c r="B20" s="2" t="s">
        <v>116</v>
      </c>
      <c r="C20" s="425">
        <v>0.2</v>
      </c>
      <c r="E20" s="2" t="s">
        <v>316</v>
      </c>
      <c r="F20" s="2" t="s">
        <v>376</v>
      </c>
      <c r="G20" s="425">
        <v>-0.2</v>
      </c>
    </row>
    <row r="21" spans="1:7">
      <c r="A21" s="2" t="s">
        <v>295</v>
      </c>
      <c r="B21" s="2" t="s">
        <v>25</v>
      </c>
      <c r="C21" s="425">
        <v>0.4</v>
      </c>
      <c r="E21" s="2" t="s">
        <v>316</v>
      </c>
      <c r="F21" s="2" t="s">
        <v>378</v>
      </c>
      <c r="G21" s="425">
        <v>-0.1</v>
      </c>
    </row>
    <row r="22" spans="1:7">
      <c r="A22" s="2" t="s">
        <v>295</v>
      </c>
      <c r="B22" s="2" t="s">
        <v>45</v>
      </c>
      <c r="C22" s="425">
        <v>1.3</v>
      </c>
      <c r="E22" s="2" t="s">
        <v>316</v>
      </c>
      <c r="F22" s="2" t="s">
        <v>23</v>
      </c>
      <c r="G22" s="425">
        <v>-0.1</v>
      </c>
    </row>
    <row r="23" spans="1:7">
      <c r="A23" s="2" t="s">
        <v>295</v>
      </c>
      <c r="B23" s="2" t="s">
        <v>308</v>
      </c>
      <c r="C23" s="425">
        <v>2.9</v>
      </c>
      <c r="E23" s="2" t="s">
        <v>316</v>
      </c>
      <c r="F23" s="2" t="s">
        <v>45</v>
      </c>
      <c r="G23" s="425">
        <v>0.5</v>
      </c>
    </row>
    <row r="24" spans="1:7">
      <c r="E24" s="2" t="s">
        <v>316</v>
      </c>
      <c r="F24" s="2" t="s">
        <v>297</v>
      </c>
      <c r="G24" s="25">
        <v>1</v>
      </c>
    </row>
    <row r="25" spans="1:7">
      <c r="A25" s="15"/>
      <c r="B25" s="15"/>
      <c r="C25" s="15"/>
      <c r="D25" s="15"/>
      <c r="E25" s="15" t="s">
        <v>316</v>
      </c>
      <c r="F25" s="15" t="s">
        <v>308</v>
      </c>
      <c r="G25" s="8">
        <v>3.6</v>
      </c>
    </row>
    <row r="27" spans="1:7">
      <c r="A27" s="18" t="s">
        <v>510</v>
      </c>
    </row>
    <row r="28" spans="1:7">
      <c r="A28" s="18" t="s">
        <v>311</v>
      </c>
    </row>
    <row r="29" spans="1:7">
      <c r="A29" s="18" t="s">
        <v>2143</v>
      </c>
    </row>
    <row r="30" spans="1:7">
      <c r="A30" s="18" t="s">
        <v>47</v>
      </c>
    </row>
    <row r="31" spans="1:7">
      <c r="A31" s="18" t="s">
        <v>449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D25"/>
  <sheetViews>
    <sheetView zoomScaleNormal="100" workbookViewId="0">
      <selection activeCell="H12" sqref="H12"/>
    </sheetView>
  </sheetViews>
  <sheetFormatPr defaultRowHeight="15"/>
  <cols>
    <col min="1" max="1" width="12.140625" customWidth="1"/>
    <col min="2" max="2" width="12.85546875" customWidth="1"/>
    <col min="4" max="4" width="6.42578125" customWidth="1"/>
    <col min="5" max="5" width="11.5703125" customWidth="1"/>
    <col min="7" max="7" width="5.140625" customWidth="1"/>
    <col min="8" max="8" width="13.85546875" customWidth="1"/>
    <col min="10" max="10" width="5.85546875" customWidth="1"/>
  </cols>
  <sheetData>
    <row r="1" spans="1:10">
      <c r="A1" s="60" t="s">
        <v>2057</v>
      </c>
    </row>
    <row r="3" spans="1:10">
      <c r="A3" s="754" t="s">
        <v>60</v>
      </c>
      <c r="B3" s="747" t="s">
        <v>451</v>
      </c>
      <c r="C3" s="747"/>
      <c r="D3" s="747"/>
      <c r="E3" s="747" t="s">
        <v>5</v>
      </c>
      <c r="F3" s="747"/>
      <c r="G3" s="747"/>
      <c r="H3" s="747" t="s">
        <v>6</v>
      </c>
      <c r="I3" s="747"/>
      <c r="J3" s="747"/>
    </row>
    <row r="4" spans="1:10">
      <c r="A4" s="755"/>
      <c r="B4" s="65" t="s">
        <v>324</v>
      </c>
      <c r="C4" s="749" t="s">
        <v>325</v>
      </c>
      <c r="D4" s="749"/>
      <c r="E4" s="65" t="s">
        <v>324</v>
      </c>
      <c r="F4" s="749" t="s">
        <v>325</v>
      </c>
      <c r="G4" s="749"/>
      <c r="H4" s="65" t="s">
        <v>324</v>
      </c>
      <c r="I4" s="749" t="s">
        <v>325</v>
      </c>
      <c r="J4" s="749"/>
    </row>
    <row r="5" spans="1:10">
      <c r="A5" s="426" t="s">
        <v>512</v>
      </c>
      <c r="B5" s="69" t="s">
        <v>336</v>
      </c>
      <c r="C5" s="69">
        <v>-1.7</v>
      </c>
      <c r="D5" s="69" t="s">
        <v>339</v>
      </c>
      <c r="E5" s="69" t="s">
        <v>336</v>
      </c>
      <c r="F5" s="69">
        <v>-1.7</v>
      </c>
      <c r="G5" s="69" t="s">
        <v>339</v>
      </c>
      <c r="H5" s="69" t="s">
        <v>336</v>
      </c>
      <c r="I5" s="69">
        <v>-1.7</v>
      </c>
      <c r="J5" s="69" t="s">
        <v>339</v>
      </c>
    </row>
    <row r="6" spans="1:10">
      <c r="A6" s="753" t="s">
        <v>513</v>
      </c>
      <c r="B6" s="69" t="s">
        <v>349</v>
      </c>
      <c r="C6" s="69">
        <v>0.1</v>
      </c>
      <c r="D6" s="69"/>
      <c r="E6" s="69" t="s">
        <v>349</v>
      </c>
      <c r="F6" s="69">
        <v>-0.1</v>
      </c>
      <c r="G6" s="69"/>
      <c r="H6" s="69" t="s">
        <v>349</v>
      </c>
      <c r="I6" s="69">
        <v>0.3</v>
      </c>
      <c r="J6" s="69"/>
    </row>
    <row r="7" spans="1:10">
      <c r="A7" s="752"/>
      <c r="B7" s="68" t="s">
        <v>350</v>
      </c>
      <c r="C7" s="68">
        <v>-2.1</v>
      </c>
      <c r="D7" s="68" t="s">
        <v>339</v>
      </c>
      <c r="E7" s="68" t="s">
        <v>350</v>
      </c>
      <c r="F7" s="68">
        <v>-2.1</v>
      </c>
      <c r="G7" s="68" t="s">
        <v>339</v>
      </c>
      <c r="H7" s="68" t="s">
        <v>350</v>
      </c>
      <c r="I7" s="68">
        <v>-2</v>
      </c>
      <c r="J7" s="68" t="s">
        <v>339</v>
      </c>
    </row>
    <row r="8" spans="1:10">
      <c r="A8" s="751" t="s">
        <v>514</v>
      </c>
      <c r="B8" s="66" t="s">
        <v>515</v>
      </c>
      <c r="C8" s="66">
        <v>0.7</v>
      </c>
      <c r="D8" s="66" t="s">
        <v>328</v>
      </c>
      <c r="E8" s="66" t="s">
        <v>515</v>
      </c>
      <c r="F8" s="66">
        <v>0.5</v>
      </c>
      <c r="G8" s="450"/>
      <c r="H8" s="66" t="s">
        <v>330</v>
      </c>
      <c r="I8" s="66">
        <v>0.3</v>
      </c>
      <c r="J8" s="450"/>
    </row>
    <row r="9" spans="1:10">
      <c r="A9" s="751"/>
      <c r="B9" s="66" t="s">
        <v>516</v>
      </c>
      <c r="C9" s="66">
        <v>-0.8</v>
      </c>
      <c r="D9" s="66" t="s">
        <v>339</v>
      </c>
      <c r="E9" s="66" t="s">
        <v>517</v>
      </c>
      <c r="F9" s="66">
        <v>-1.2</v>
      </c>
      <c r="G9" s="66" t="s">
        <v>339</v>
      </c>
      <c r="H9" s="66" t="s">
        <v>518</v>
      </c>
      <c r="I9" s="66">
        <v>-0.5</v>
      </c>
      <c r="J9" s="66" t="s">
        <v>339</v>
      </c>
    </row>
    <row r="10" spans="1:10">
      <c r="A10" s="751"/>
      <c r="B10" s="66" t="s">
        <v>483</v>
      </c>
      <c r="C10" s="451">
        <v>-2</v>
      </c>
      <c r="D10" s="66" t="s">
        <v>339</v>
      </c>
      <c r="E10" s="66" t="s">
        <v>331</v>
      </c>
      <c r="F10" s="66">
        <v>-2.2999999999999998</v>
      </c>
      <c r="G10" s="66" t="s">
        <v>339</v>
      </c>
      <c r="H10" s="66" t="s">
        <v>455</v>
      </c>
      <c r="I10" s="66">
        <v>-1.8</v>
      </c>
      <c r="J10" s="66" t="s">
        <v>339</v>
      </c>
    </row>
    <row r="11" spans="1:10">
      <c r="A11" s="753" t="s">
        <v>347</v>
      </c>
      <c r="B11" s="69" t="s">
        <v>327</v>
      </c>
      <c r="C11" s="69">
        <v>0.6</v>
      </c>
      <c r="D11" s="69" t="s">
        <v>328</v>
      </c>
      <c r="E11" s="69" t="s">
        <v>327</v>
      </c>
      <c r="F11" s="69">
        <v>0.2</v>
      </c>
      <c r="G11" s="69" t="s">
        <v>328</v>
      </c>
      <c r="H11" s="69" t="s">
        <v>341</v>
      </c>
      <c r="I11" s="69">
        <v>-0.1</v>
      </c>
      <c r="J11" s="452"/>
    </row>
    <row r="12" spans="1:10">
      <c r="A12" s="751"/>
      <c r="B12" s="66" t="s">
        <v>331</v>
      </c>
      <c r="C12" s="66">
        <v>-0.6</v>
      </c>
      <c r="D12" s="66" t="s">
        <v>339</v>
      </c>
      <c r="E12" s="66" t="s">
        <v>331</v>
      </c>
      <c r="F12" s="66">
        <v>-1.2</v>
      </c>
      <c r="G12" s="66" t="s">
        <v>339</v>
      </c>
      <c r="H12" s="66" t="s">
        <v>519</v>
      </c>
      <c r="I12" s="66">
        <v>1.4</v>
      </c>
      <c r="J12" s="66" t="s">
        <v>328</v>
      </c>
    </row>
    <row r="13" spans="1:10">
      <c r="A13" s="752"/>
      <c r="B13" s="68"/>
      <c r="C13" s="68"/>
      <c r="D13" s="68"/>
      <c r="E13" s="68"/>
      <c r="F13" s="68"/>
      <c r="G13" s="68"/>
      <c r="H13" s="68" t="s">
        <v>331</v>
      </c>
      <c r="I13" s="68">
        <v>-0.5</v>
      </c>
      <c r="J13" s="68" t="s">
        <v>339</v>
      </c>
    </row>
    <row r="15" spans="1:10">
      <c r="A15" s="173" t="s">
        <v>488</v>
      </c>
    </row>
    <row r="16" spans="1:10">
      <c r="A16" s="168" t="s">
        <v>2144</v>
      </c>
    </row>
    <row r="17" spans="1:56">
      <c r="A17" s="170" t="s">
        <v>352</v>
      </c>
    </row>
    <row r="18" spans="1:56">
      <c r="A18" s="170" t="s">
        <v>383</v>
      </c>
    </row>
    <row r="21" spans="1:56" s="58" customFormat="1"/>
    <row r="22" spans="1:56">
      <c r="N22" s="174"/>
      <c r="Q22" s="174"/>
      <c r="T22" s="174"/>
      <c r="W22" s="174"/>
      <c r="Z22" s="174"/>
      <c r="AC22" s="174"/>
      <c r="AF22" s="174"/>
      <c r="AI22" s="174"/>
      <c r="AL22" s="174"/>
      <c r="AO22" s="174"/>
      <c r="AR22" s="174"/>
      <c r="AU22" s="174"/>
      <c r="AX22" s="174"/>
      <c r="BA22" s="174"/>
      <c r="BD22" s="174"/>
    </row>
    <row r="23" spans="1:56">
      <c r="M23" s="174"/>
      <c r="N23" s="174"/>
      <c r="P23" s="174"/>
      <c r="Q23" s="174"/>
      <c r="S23" s="174"/>
      <c r="T23" s="174"/>
      <c r="V23" s="174"/>
      <c r="W23" s="174"/>
      <c r="Y23" s="174"/>
      <c r="Z23" s="174"/>
      <c r="AB23" s="174"/>
      <c r="AC23" s="174"/>
      <c r="AE23" s="174"/>
      <c r="AF23" s="174"/>
      <c r="AH23" s="174"/>
      <c r="AI23" s="174"/>
      <c r="AK23" s="174"/>
      <c r="AL23" s="174"/>
      <c r="AN23" s="174"/>
      <c r="AO23" s="174"/>
      <c r="AQ23" s="174"/>
      <c r="AR23" s="174"/>
      <c r="AT23" s="174"/>
      <c r="AU23" s="174"/>
      <c r="AW23" s="174"/>
      <c r="AX23" s="174"/>
      <c r="AZ23" s="174"/>
      <c r="BA23" s="174"/>
      <c r="BC23" s="174"/>
      <c r="BD23" s="174"/>
    </row>
    <row r="24" spans="1:56">
      <c r="M24" s="174"/>
      <c r="N24" s="174"/>
      <c r="P24" s="174"/>
      <c r="Q24" s="174"/>
      <c r="S24" s="174"/>
      <c r="T24" s="174"/>
      <c r="V24" s="174"/>
      <c r="W24" s="174"/>
      <c r="Y24" s="174"/>
      <c r="Z24" s="174"/>
      <c r="AB24" s="174"/>
      <c r="AC24" s="174"/>
      <c r="AE24" s="174"/>
      <c r="AF24" s="174"/>
      <c r="AH24" s="174"/>
      <c r="AI24" s="174"/>
      <c r="AK24" s="174"/>
      <c r="AL24" s="174"/>
      <c r="AN24" s="174"/>
      <c r="AO24" s="174"/>
      <c r="AQ24" s="174"/>
      <c r="AR24" s="174"/>
      <c r="AT24" s="174"/>
      <c r="AU24" s="174"/>
      <c r="AW24" s="174"/>
      <c r="AX24" s="174"/>
      <c r="AZ24" s="174"/>
      <c r="BA24" s="174"/>
      <c r="BC24" s="174"/>
      <c r="BD24" s="174"/>
    </row>
    <row r="25" spans="1:56">
      <c r="M25" s="174"/>
      <c r="N25" s="174"/>
      <c r="O25" s="59"/>
      <c r="P25" s="174"/>
      <c r="Q25" s="174"/>
      <c r="R25" s="59"/>
      <c r="S25" s="174"/>
      <c r="T25" s="174"/>
      <c r="U25" s="59"/>
      <c r="V25" s="174"/>
      <c r="W25" s="174"/>
      <c r="X25" s="59"/>
      <c r="Y25" s="174"/>
      <c r="Z25" s="174"/>
      <c r="AA25" s="59"/>
      <c r="AB25" s="174"/>
      <c r="AC25" s="174"/>
      <c r="AD25" s="59"/>
      <c r="AE25" s="174"/>
      <c r="AF25" s="174"/>
      <c r="AG25" s="59"/>
      <c r="AH25" s="174"/>
      <c r="AI25" s="174"/>
      <c r="AJ25" s="59"/>
      <c r="AK25" s="174"/>
      <c r="AL25" s="174"/>
      <c r="AM25" s="59"/>
      <c r="AN25" s="174"/>
      <c r="AO25" s="174"/>
      <c r="AP25" s="59"/>
      <c r="AQ25" s="174"/>
      <c r="AR25" s="174"/>
      <c r="AS25" s="59"/>
      <c r="AT25" s="174"/>
      <c r="AU25" s="174"/>
      <c r="AV25" s="59"/>
      <c r="AW25" s="174"/>
      <c r="AX25" s="174"/>
      <c r="AY25" s="59"/>
      <c r="AZ25" s="174"/>
      <c r="BA25" s="174"/>
      <c r="BB25" s="59"/>
      <c r="BC25" s="174"/>
      <c r="BD25" s="174"/>
    </row>
  </sheetData>
  <mergeCells count="10">
    <mergeCell ref="A6:A7"/>
    <mergeCell ref="A8:A10"/>
    <mergeCell ref="A11:A13"/>
    <mergeCell ref="A3:A4"/>
    <mergeCell ref="B3:D3"/>
    <mergeCell ref="E3:G3"/>
    <mergeCell ref="H3:J3"/>
    <mergeCell ref="C4:D4"/>
    <mergeCell ref="F4:G4"/>
    <mergeCell ref="I4:J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25"/>
  <sheetViews>
    <sheetView zoomScale="80" zoomScaleNormal="80" workbookViewId="0">
      <selection activeCell="A25" sqref="A25:E25"/>
    </sheetView>
  </sheetViews>
  <sheetFormatPr defaultColWidth="8.85546875" defaultRowHeight="14.25"/>
  <cols>
    <col min="1" max="1" width="12.85546875" style="2" customWidth="1"/>
    <col min="2" max="2" width="12.140625" style="2" customWidth="1"/>
    <col min="3" max="16384" width="8.85546875" style="2"/>
  </cols>
  <sheetData>
    <row r="1" spans="1:8" s="79" customFormat="1" ht="15.75">
      <c r="A1" s="79" t="s">
        <v>520</v>
      </c>
    </row>
    <row r="4" spans="1:8" s="175" customFormat="1" ht="32.450000000000003" customHeight="1">
      <c r="A4" s="48" t="s">
        <v>60</v>
      </c>
      <c r="B4" s="50" t="s">
        <v>11</v>
      </c>
      <c r="C4" s="50" t="s">
        <v>295</v>
      </c>
      <c r="D4" s="50" t="s">
        <v>316</v>
      </c>
    </row>
    <row r="5" spans="1:8">
      <c r="A5" s="176" t="s">
        <v>353</v>
      </c>
      <c r="B5" s="45">
        <v>1.2296E-4</v>
      </c>
      <c r="C5" s="45">
        <v>1.2275E-4</v>
      </c>
      <c r="D5" s="45">
        <v>1.2318E-4</v>
      </c>
      <c r="F5" s="46"/>
      <c r="G5" s="46"/>
      <c r="H5" s="46"/>
    </row>
    <row r="6" spans="1:8">
      <c r="A6" s="176" t="s">
        <v>354</v>
      </c>
      <c r="B6" s="45">
        <v>2.3498E-4</v>
      </c>
      <c r="C6" s="45">
        <v>2.4799000000000002E-4</v>
      </c>
      <c r="D6" s="45">
        <v>2.2125000000000001E-4</v>
      </c>
      <c r="F6" s="46"/>
      <c r="G6" s="46"/>
      <c r="H6" s="46"/>
    </row>
    <row r="7" spans="1:8">
      <c r="A7" s="176" t="s">
        <v>355</v>
      </c>
      <c r="B7" s="45">
        <v>3.7196000000000001E-4</v>
      </c>
      <c r="C7" s="45">
        <v>3.8445999999999999E-4</v>
      </c>
      <c r="D7" s="45">
        <v>3.5878E-4</v>
      </c>
      <c r="F7" s="46"/>
      <c r="G7" s="46"/>
      <c r="H7" s="46"/>
    </row>
    <row r="8" spans="1:8">
      <c r="A8" s="176" t="s">
        <v>356</v>
      </c>
      <c r="B8" s="45">
        <v>5.2125999999999995E-4</v>
      </c>
      <c r="C8" s="45">
        <v>5.4520000000000002E-4</v>
      </c>
      <c r="D8" s="45">
        <v>4.9618000000000004E-4</v>
      </c>
      <c r="F8" s="46"/>
      <c r="G8" s="46"/>
      <c r="H8" s="46"/>
    </row>
    <row r="9" spans="1:8">
      <c r="A9" s="176" t="s">
        <v>357</v>
      </c>
      <c r="B9" s="45">
        <v>7.2670999999999999E-4</v>
      </c>
      <c r="C9" s="45">
        <v>7.7948000000000004E-4</v>
      </c>
      <c r="D9" s="45">
        <v>6.7204999999999999E-4</v>
      </c>
      <c r="F9" s="46"/>
      <c r="G9" s="46"/>
      <c r="H9" s="46"/>
    </row>
    <row r="10" spans="1:8">
      <c r="A10" s="176" t="s">
        <v>358</v>
      </c>
      <c r="B10" s="45">
        <v>1.0434000000000001E-3</v>
      </c>
      <c r="C10" s="45">
        <v>1.0970000000000001E-3</v>
      </c>
      <c r="D10" s="45">
        <v>9.8766999999999995E-4</v>
      </c>
      <c r="F10" s="46"/>
      <c r="G10" s="46"/>
      <c r="H10" s="46"/>
    </row>
    <row r="11" spans="1:8">
      <c r="A11" s="176" t="s">
        <v>359</v>
      </c>
      <c r="B11" s="45">
        <v>1.5662499999999999E-3</v>
      </c>
      <c r="C11" s="45">
        <v>1.58333E-3</v>
      </c>
      <c r="D11" s="45">
        <v>1.5456599999999999E-3</v>
      </c>
      <c r="F11" s="46"/>
      <c r="G11" s="46"/>
      <c r="H11" s="46"/>
    </row>
    <row r="12" spans="1:8">
      <c r="A12" s="176" t="s">
        <v>360</v>
      </c>
      <c r="B12" s="45">
        <v>2.4984600000000001E-3</v>
      </c>
      <c r="C12" s="45">
        <v>2.3688200000000002E-3</v>
      </c>
      <c r="D12" s="45">
        <v>2.62043E-3</v>
      </c>
      <c r="F12" s="46"/>
      <c r="G12" s="46"/>
      <c r="H12" s="46"/>
    </row>
    <row r="13" spans="1:8">
      <c r="A13" s="176" t="s">
        <v>361</v>
      </c>
      <c r="B13" s="45">
        <v>4.2072999999999998E-3</v>
      </c>
      <c r="C13" s="45">
        <v>3.80445E-3</v>
      </c>
      <c r="D13" s="45">
        <v>4.6005100000000004E-3</v>
      </c>
      <c r="F13" s="46"/>
      <c r="G13" s="46"/>
      <c r="H13" s="46"/>
    </row>
    <row r="14" spans="1:8">
      <c r="A14" s="176" t="s">
        <v>362</v>
      </c>
      <c r="B14" s="45">
        <v>7.48725E-3</v>
      </c>
      <c r="C14" s="45">
        <v>6.7214500000000003E-3</v>
      </c>
      <c r="D14" s="45">
        <v>8.2480399999999999E-3</v>
      </c>
      <c r="F14" s="46"/>
      <c r="G14" s="46"/>
      <c r="H14" s="46"/>
    </row>
    <row r="15" spans="1:8">
      <c r="A15" s="176" t="s">
        <v>363</v>
      </c>
      <c r="B15" s="45">
        <v>1.356227E-2</v>
      </c>
      <c r="C15" s="45">
        <v>1.2709059999999999E-2</v>
      </c>
      <c r="D15" s="45">
        <v>1.441398E-2</v>
      </c>
      <c r="F15" s="46"/>
      <c r="G15" s="46"/>
      <c r="H15" s="46"/>
    </row>
    <row r="16" spans="1:8">
      <c r="A16" s="176" t="s">
        <v>364</v>
      </c>
      <c r="B16" s="45">
        <v>2.371854E-2</v>
      </c>
      <c r="C16" s="45">
        <v>2.3503400000000001E-2</v>
      </c>
      <c r="D16" s="45">
        <v>2.3943860000000001E-2</v>
      </c>
      <c r="F16" s="46"/>
      <c r="G16" s="46"/>
      <c r="H16" s="46"/>
    </row>
    <row r="17" spans="1:8">
      <c r="A17" s="176" t="s">
        <v>365</v>
      </c>
      <c r="B17" s="45">
        <v>3.9639750000000001E-2</v>
      </c>
      <c r="C17" s="45">
        <v>4.1085719999999999E-2</v>
      </c>
      <c r="D17" s="45">
        <v>3.8235610000000003E-2</v>
      </c>
      <c r="F17" s="46"/>
      <c r="G17" s="46"/>
      <c r="H17" s="46"/>
    </row>
    <row r="18" spans="1:8">
      <c r="A18" s="176" t="s">
        <v>366</v>
      </c>
      <c r="B18" s="45">
        <v>6.3066720000000007E-2</v>
      </c>
      <c r="C18" s="45">
        <v>6.7212530000000006E-2</v>
      </c>
      <c r="D18" s="45">
        <v>5.9043789999999999E-2</v>
      </c>
      <c r="F18" s="46"/>
      <c r="G18" s="46"/>
      <c r="H18" s="46"/>
    </row>
    <row r="19" spans="1:8">
      <c r="A19" s="176" t="s">
        <v>367</v>
      </c>
      <c r="B19" s="45">
        <v>9.4916269999999997E-2</v>
      </c>
      <c r="C19" s="45">
        <v>0.10335602000000001</v>
      </c>
      <c r="D19" s="45">
        <v>8.6830519999999994E-2</v>
      </c>
      <c r="F19" s="46"/>
      <c r="G19" s="46"/>
      <c r="H19" s="46"/>
    </row>
    <row r="20" spans="1:8">
      <c r="A20" s="176" t="s">
        <v>368</v>
      </c>
      <c r="B20" s="45">
        <v>0.13470513000000001</v>
      </c>
      <c r="C20" s="45">
        <v>0.14848949</v>
      </c>
      <c r="D20" s="45">
        <v>0.12171936999999999</v>
      </c>
      <c r="F20" s="46"/>
      <c r="G20" s="46"/>
      <c r="H20" s="46"/>
    </row>
    <row r="21" spans="1:8">
      <c r="A21" s="176" t="s">
        <v>369</v>
      </c>
      <c r="B21" s="45">
        <v>0.17882859000000001</v>
      </c>
      <c r="C21" s="45">
        <v>0.19917444000000001</v>
      </c>
      <c r="D21" s="45">
        <v>0.16067392999999999</v>
      </c>
      <c r="F21" s="46"/>
      <c r="G21" s="46"/>
      <c r="H21" s="46"/>
    </row>
    <row r="22" spans="1:8">
      <c r="A22" s="453" t="s">
        <v>370</v>
      </c>
      <c r="B22" s="177">
        <v>0.26049603999999998</v>
      </c>
      <c r="C22" s="177">
        <v>0.28485281000000001</v>
      </c>
      <c r="D22" s="177">
        <v>0.24044064000000001</v>
      </c>
      <c r="F22" s="46"/>
      <c r="G22" s="46"/>
      <c r="H22" s="46"/>
    </row>
    <row r="23" spans="1:8">
      <c r="A23" s="454"/>
      <c r="B23" s="45"/>
      <c r="C23" s="45"/>
      <c r="D23" s="45"/>
      <c r="F23" s="46"/>
      <c r="G23" s="46"/>
      <c r="H23" s="46"/>
    </row>
    <row r="24" spans="1:8" ht="18" customHeight="1">
      <c r="A24" s="5" t="s">
        <v>2169</v>
      </c>
      <c r="B24" s="5"/>
      <c r="C24" s="5"/>
      <c r="D24" s="5"/>
      <c r="E24" s="5"/>
    </row>
    <row r="25" spans="1:8" ht="106.5" customHeight="1">
      <c r="A25" s="772" t="s">
        <v>2221</v>
      </c>
      <c r="B25" s="772"/>
      <c r="C25" s="772"/>
      <c r="D25" s="772"/>
      <c r="E25" s="772"/>
    </row>
  </sheetData>
  <mergeCells count="1">
    <mergeCell ref="A25:E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E30" sqref="E30"/>
    </sheetView>
  </sheetViews>
  <sheetFormatPr defaultColWidth="8.85546875" defaultRowHeight="14.25"/>
  <cols>
    <col min="1" max="1" width="15.42578125" style="2" customWidth="1"/>
    <col min="2" max="2" width="11.42578125" style="2" customWidth="1"/>
    <col min="3" max="3" width="8.85546875" style="2"/>
    <col min="4" max="4" width="11.5703125" style="2" customWidth="1"/>
    <col min="5" max="5" width="8.85546875" style="2"/>
    <col min="6" max="6" width="11.140625" style="2" customWidth="1"/>
    <col min="7" max="16384" width="8.85546875" style="2"/>
  </cols>
  <sheetData>
    <row r="1" spans="1:8" ht="15">
      <c r="A1" s="2" t="s">
        <v>9</v>
      </c>
    </row>
    <row r="4" spans="1:8" ht="15">
      <c r="A4" s="692" t="s">
        <v>10</v>
      </c>
      <c r="B4" s="694" t="s">
        <v>11</v>
      </c>
      <c r="C4" s="695"/>
      <c r="D4" s="696" t="s">
        <v>5</v>
      </c>
      <c r="E4" s="696"/>
      <c r="F4" s="694" t="s">
        <v>6</v>
      </c>
      <c r="G4" s="695"/>
    </row>
    <row r="5" spans="1:8">
      <c r="A5" s="693"/>
      <c r="B5" s="460" t="s">
        <v>7</v>
      </c>
      <c r="C5" s="461" t="s">
        <v>12</v>
      </c>
      <c r="D5" s="8" t="s">
        <v>7</v>
      </c>
      <c r="E5" s="8" t="s">
        <v>12</v>
      </c>
      <c r="F5" s="460" t="s">
        <v>7</v>
      </c>
      <c r="G5" s="461" t="s">
        <v>12</v>
      </c>
    </row>
    <row r="6" spans="1:8" ht="15">
      <c r="A6" s="275" t="s">
        <v>13</v>
      </c>
      <c r="B6" s="462">
        <v>90483</v>
      </c>
      <c r="C6" s="463">
        <v>571.1</v>
      </c>
      <c r="D6" s="10">
        <v>45518</v>
      </c>
      <c r="E6" s="11">
        <v>613.20000000000005</v>
      </c>
      <c r="F6" s="462">
        <v>44965</v>
      </c>
      <c r="G6" s="463">
        <v>542.70000000000005</v>
      </c>
      <c r="H6" s="12"/>
    </row>
    <row r="7" spans="1:8">
      <c r="A7" s="9" t="s">
        <v>14</v>
      </c>
      <c r="B7" s="464">
        <v>5176</v>
      </c>
      <c r="C7" s="465">
        <v>31.5</v>
      </c>
      <c r="D7" s="13">
        <v>3959</v>
      </c>
      <c r="E7" s="14">
        <v>53.4</v>
      </c>
      <c r="F7" s="464">
        <v>1217</v>
      </c>
      <c r="G7" s="465">
        <v>13.7</v>
      </c>
      <c r="H7" s="12"/>
    </row>
    <row r="8" spans="1:8">
      <c r="A8" s="9" t="s">
        <v>15</v>
      </c>
      <c r="B8" s="466" t="s">
        <v>16</v>
      </c>
      <c r="C8" s="465" t="s">
        <v>16</v>
      </c>
      <c r="D8" s="14" t="s">
        <v>16</v>
      </c>
      <c r="E8" s="14" t="s">
        <v>16</v>
      </c>
      <c r="F8" s="464">
        <v>11762</v>
      </c>
      <c r="G8" s="465">
        <v>146.4</v>
      </c>
      <c r="H8" s="12"/>
    </row>
    <row r="9" spans="1:8">
      <c r="A9" s="9" t="s">
        <v>17</v>
      </c>
      <c r="B9" s="466" t="s">
        <v>16</v>
      </c>
      <c r="C9" s="465" t="s">
        <v>16</v>
      </c>
      <c r="D9" s="14" t="s">
        <v>16</v>
      </c>
      <c r="E9" s="14" t="s">
        <v>16</v>
      </c>
      <c r="F9" s="466">
        <v>748</v>
      </c>
      <c r="G9" s="465">
        <v>10.1</v>
      </c>
      <c r="H9" s="12"/>
    </row>
    <row r="10" spans="1:8">
      <c r="A10" s="9" t="s">
        <v>18</v>
      </c>
      <c r="B10" s="464">
        <v>11595</v>
      </c>
      <c r="C10" s="465">
        <v>72.3</v>
      </c>
      <c r="D10" s="13">
        <v>6376</v>
      </c>
      <c r="E10" s="14">
        <v>86.2</v>
      </c>
      <c r="F10" s="464">
        <v>5219</v>
      </c>
      <c r="G10" s="465">
        <v>60.4</v>
      </c>
      <c r="H10" s="12"/>
    </row>
    <row r="11" spans="1:8">
      <c r="A11" s="9" t="s">
        <v>19</v>
      </c>
      <c r="B11" s="464">
        <v>2814</v>
      </c>
      <c r="C11" s="465">
        <v>18</v>
      </c>
      <c r="D11" s="13">
        <v>1800</v>
      </c>
      <c r="E11" s="14">
        <v>24.5</v>
      </c>
      <c r="F11" s="464">
        <v>1014</v>
      </c>
      <c r="G11" s="465">
        <v>12.1</v>
      </c>
      <c r="H11" s="12"/>
    </row>
    <row r="12" spans="1:8">
      <c r="A12" s="9" t="s">
        <v>20</v>
      </c>
      <c r="B12" s="464">
        <v>1495</v>
      </c>
      <c r="C12" s="465">
        <v>9.3000000000000007</v>
      </c>
      <c r="D12" s="13">
        <v>1064</v>
      </c>
      <c r="E12" s="14">
        <v>14.2</v>
      </c>
      <c r="F12" s="466">
        <v>431</v>
      </c>
      <c r="G12" s="465">
        <v>4.9000000000000004</v>
      </c>
      <c r="H12" s="12"/>
    </row>
    <row r="13" spans="1:8">
      <c r="A13" s="9" t="s">
        <v>21</v>
      </c>
      <c r="B13" s="464">
        <v>11396</v>
      </c>
      <c r="C13" s="465">
        <v>69.599999999999994</v>
      </c>
      <c r="D13" s="13">
        <v>5698</v>
      </c>
      <c r="E13" s="14">
        <v>76.2</v>
      </c>
      <c r="F13" s="464">
        <v>5698</v>
      </c>
      <c r="G13" s="465">
        <v>64.900000000000006</v>
      </c>
      <c r="H13" s="12"/>
    </row>
    <row r="14" spans="1:8">
      <c r="A14" s="9" t="s">
        <v>22</v>
      </c>
      <c r="B14" s="464">
        <v>4129</v>
      </c>
      <c r="C14" s="465">
        <v>26.4</v>
      </c>
      <c r="D14" s="13">
        <v>2372</v>
      </c>
      <c r="E14" s="14">
        <v>32.5</v>
      </c>
      <c r="F14" s="464">
        <v>1757</v>
      </c>
      <c r="G14" s="465">
        <v>21.6</v>
      </c>
      <c r="H14" s="12"/>
    </row>
    <row r="15" spans="1:8">
      <c r="A15" s="9" t="s">
        <v>23</v>
      </c>
      <c r="B15" s="464">
        <v>2281</v>
      </c>
      <c r="C15" s="465">
        <v>14</v>
      </c>
      <c r="D15" s="13">
        <v>1116</v>
      </c>
      <c r="E15" s="14">
        <v>15</v>
      </c>
      <c r="F15" s="464">
        <v>1165</v>
      </c>
      <c r="G15" s="465">
        <v>13.1</v>
      </c>
      <c r="H15" s="12"/>
    </row>
    <row r="16" spans="1:8">
      <c r="A16" s="9" t="s">
        <v>24</v>
      </c>
      <c r="B16" s="466" t="s">
        <v>16</v>
      </c>
      <c r="C16" s="465" t="s">
        <v>16</v>
      </c>
      <c r="D16" s="13">
        <v>8828</v>
      </c>
      <c r="E16" s="14">
        <v>115.6</v>
      </c>
      <c r="F16" s="466" t="s">
        <v>16</v>
      </c>
      <c r="G16" s="465" t="s">
        <v>16</v>
      </c>
      <c r="H16" s="12"/>
    </row>
    <row r="17" spans="1:8">
      <c r="A17" s="9" t="s">
        <v>25</v>
      </c>
      <c r="B17" s="464">
        <v>3341</v>
      </c>
      <c r="C17" s="465">
        <v>23</v>
      </c>
      <c r="D17" s="14">
        <v>746</v>
      </c>
      <c r="E17" s="14">
        <v>10.4</v>
      </c>
      <c r="F17" s="464">
        <v>2595</v>
      </c>
      <c r="G17" s="465">
        <v>35.1</v>
      </c>
      <c r="H17" s="12"/>
    </row>
    <row r="18" spans="1:8">
      <c r="A18" s="15" t="s">
        <v>26</v>
      </c>
      <c r="B18" s="467" t="s">
        <v>16</v>
      </c>
      <c r="C18" s="468" t="s">
        <v>16</v>
      </c>
      <c r="D18" s="467" t="s">
        <v>16</v>
      </c>
      <c r="E18" s="468" t="s">
        <v>16</v>
      </c>
      <c r="F18" s="469">
        <v>3544</v>
      </c>
      <c r="G18" s="468">
        <v>43.6</v>
      </c>
      <c r="H18" s="12"/>
    </row>
    <row r="19" spans="1:8">
      <c r="A19" s="18" t="s">
        <v>27</v>
      </c>
    </row>
    <row r="20" spans="1:8">
      <c r="A20" s="18" t="s">
        <v>28</v>
      </c>
    </row>
    <row r="21" spans="1:8">
      <c r="A21" s="19" t="s">
        <v>29</v>
      </c>
    </row>
    <row r="22" spans="1:8">
      <c r="A22" s="19" t="s">
        <v>30</v>
      </c>
    </row>
  </sheetData>
  <mergeCells count="4">
    <mergeCell ref="A4:A5"/>
    <mergeCell ref="B4:C4"/>
    <mergeCell ref="D4:E4"/>
    <mergeCell ref="F4:G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83"/>
  <sheetViews>
    <sheetView topLeftCell="A49" zoomScaleNormal="100" workbookViewId="0">
      <selection activeCell="L21" sqref="L21"/>
    </sheetView>
  </sheetViews>
  <sheetFormatPr defaultColWidth="9.140625" defaultRowHeight="15"/>
  <cols>
    <col min="1" max="1" width="9.140625" style="82"/>
    <col min="2" max="2" width="21.5703125" style="82" customWidth="1"/>
    <col min="3" max="3" width="6.5703125" style="82" customWidth="1"/>
    <col min="4" max="4" width="7.140625" style="82" customWidth="1"/>
    <col min="5" max="5" width="6.5703125" style="82" customWidth="1"/>
    <col min="6" max="6" width="6.5703125" style="202" customWidth="1"/>
    <col min="7" max="7" width="12.42578125" style="202" customWidth="1"/>
    <col min="8" max="16384" width="9.140625" style="82"/>
  </cols>
  <sheetData>
    <row r="1" spans="1:9">
      <c r="A1" s="80" t="s">
        <v>521</v>
      </c>
      <c r="B1" s="81"/>
      <c r="C1" s="81"/>
      <c r="D1" s="81"/>
      <c r="E1" s="81"/>
      <c r="F1" s="196"/>
      <c r="G1" s="196"/>
    </row>
    <row r="2" spans="1:9">
      <c r="A2" s="80"/>
      <c r="B2" s="81"/>
      <c r="C2" s="81"/>
      <c r="D2" s="81"/>
      <c r="E2" s="81"/>
      <c r="F2" s="196"/>
      <c r="G2" s="196"/>
    </row>
    <row r="3" spans="1:9" ht="15" customHeight="1">
      <c r="A3" s="108"/>
      <c r="B3" s="762" t="s">
        <v>11</v>
      </c>
      <c r="C3" s="762"/>
      <c r="D3" s="762"/>
      <c r="E3" s="762"/>
      <c r="F3" s="762"/>
      <c r="G3" s="762"/>
    </row>
    <row r="4" spans="1:9" ht="27">
      <c r="A4" s="81"/>
      <c r="B4" s="178" t="s">
        <v>10</v>
      </c>
      <c r="C4" s="179" t="s">
        <v>51</v>
      </c>
      <c r="D4" s="179" t="s">
        <v>2080</v>
      </c>
      <c r="E4" s="179" t="s">
        <v>374</v>
      </c>
      <c r="F4" s="197" t="s">
        <v>573</v>
      </c>
      <c r="G4" s="197" t="s">
        <v>524</v>
      </c>
    </row>
    <row r="5" spans="1:9">
      <c r="A5" s="180"/>
      <c r="B5" s="181" t="s">
        <v>13</v>
      </c>
      <c r="C5" s="182">
        <v>27634</v>
      </c>
      <c r="D5" s="183">
        <v>1</v>
      </c>
      <c r="E5" s="184">
        <v>203.9</v>
      </c>
      <c r="F5" s="184">
        <v>197.3</v>
      </c>
      <c r="G5" s="198" t="s">
        <v>2120</v>
      </c>
    </row>
    <row r="6" spans="1:9">
      <c r="A6" s="81"/>
      <c r="B6" s="185" t="s">
        <v>14</v>
      </c>
      <c r="C6" s="186">
        <v>764</v>
      </c>
      <c r="D6" s="187">
        <f>C6/$C$5</f>
        <v>2.7647101396829993E-2</v>
      </c>
      <c r="E6" s="188">
        <v>5.6</v>
      </c>
      <c r="F6" s="188">
        <v>5.4</v>
      </c>
      <c r="G6" s="199" t="s">
        <v>564</v>
      </c>
      <c r="I6" s="90"/>
    </row>
    <row r="7" spans="1:9">
      <c r="A7" s="81"/>
      <c r="B7" s="185" t="s">
        <v>376</v>
      </c>
      <c r="C7" s="186">
        <v>771</v>
      </c>
      <c r="D7" s="187">
        <f t="shared" ref="D7:D28" si="0">C7/$C$5</f>
        <v>2.7900412535282623E-2</v>
      </c>
      <c r="E7" s="188">
        <v>5.7</v>
      </c>
      <c r="F7" s="188">
        <v>5.6</v>
      </c>
      <c r="G7" s="199" t="s">
        <v>565</v>
      </c>
      <c r="I7" s="90"/>
    </row>
    <row r="8" spans="1:9">
      <c r="A8" s="81"/>
      <c r="B8" s="185" t="s">
        <v>15</v>
      </c>
      <c r="C8" s="186">
        <v>1870</v>
      </c>
      <c r="D8" s="187">
        <f t="shared" si="0"/>
        <v>6.7670261272345655E-2</v>
      </c>
      <c r="E8" s="188">
        <v>27.1</v>
      </c>
      <c r="F8" s="188">
        <v>24.5</v>
      </c>
      <c r="G8" s="199" t="s">
        <v>525</v>
      </c>
    </row>
    <row r="9" spans="1:9">
      <c r="A9" s="81"/>
      <c r="B9" s="185" t="s">
        <v>17</v>
      </c>
      <c r="C9" s="186">
        <v>144</v>
      </c>
      <c r="D9" s="187">
        <f t="shared" si="0"/>
        <v>5.2109719910255481E-3</v>
      </c>
      <c r="E9" s="188">
        <v>2.1</v>
      </c>
      <c r="F9" s="188">
        <v>2</v>
      </c>
      <c r="G9" s="199" t="s">
        <v>526</v>
      </c>
    </row>
    <row r="10" spans="1:9">
      <c r="A10" s="81"/>
      <c r="B10" s="185" t="s">
        <v>18</v>
      </c>
      <c r="C10" s="186">
        <v>3030</v>
      </c>
      <c r="D10" s="187">
        <f t="shared" si="0"/>
        <v>0.10964753564449591</v>
      </c>
      <c r="E10" s="188">
        <v>22.4</v>
      </c>
      <c r="F10" s="188">
        <v>21.6</v>
      </c>
      <c r="G10" s="199" t="s">
        <v>527</v>
      </c>
    </row>
    <row r="11" spans="1:9">
      <c r="A11" s="81"/>
      <c r="B11" s="185" t="s">
        <v>116</v>
      </c>
      <c r="C11" s="186">
        <v>768</v>
      </c>
      <c r="D11" s="187">
        <f t="shared" si="0"/>
        <v>2.7791850618802925E-2</v>
      </c>
      <c r="E11" s="188">
        <v>5.7</v>
      </c>
      <c r="F11" s="188">
        <v>5.5</v>
      </c>
      <c r="G11" s="199" t="s">
        <v>528</v>
      </c>
    </row>
    <row r="12" spans="1:9">
      <c r="A12" s="81"/>
      <c r="B12" s="185" t="s">
        <v>319</v>
      </c>
      <c r="C12" s="186">
        <v>49</v>
      </c>
      <c r="D12" s="187">
        <f t="shared" si="0"/>
        <v>1.7731779691684158E-3</v>
      </c>
      <c r="E12" s="188">
        <v>0.4</v>
      </c>
      <c r="F12" s="188">
        <v>0.4</v>
      </c>
      <c r="G12" s="199" t="s">
        <v>529</v>
      </c>
    </row>
    <row r="13" spans="1:9">
      <c r="A13" s="81"/>
      <c r="B13" s="185" t="s">
        <v>19</v>
      </c>
      <c r="C13" s="186">
        <v>628</v>
      </c>
      <c r="D13" s="187">
        <f t="shared" si="0"/>
        <v>2.2725627849750307E-2</v>
      </c>
      <c r="E13" s="188">
        <v>4.5999999999999996</v>
      </c>
      <c r="F13" s="188">
        <v>4.5</v>
      </c>
      <c r="G13" s="199" t="s">
        <v>530</v>
      </c>
    </row>
    <row r="14" spans="1:9">
      <c r="A14" s="81"/>
      <c r="B14" s="185" t="s">
        <v>377</v>
      </c>
      <c r="C14" s="186">
        <v>133</v>
      </c>
      <c r="D14" s="187">
        <f t="shared" si="0"/>
        <v>4.8129116305999859E-3</v>
      </c>
      <c r="E14" s="188">
        <v>1</v>
      </c>
      <c r="F14" s="188">
        <v>1</v>
      </c>
      <c r="G14" s="199" t="s">
        <v>531</v>
      </c>
    </row>
    <row r="15" spans="1:9">
      <c r="A15" s="81"/>
      <c r="B15" s="185" t="s">
        <v>302</v>
      </c>
      <c r="C15" s="186">
        <v>1086</v>
      </c>
      <c r="D15" s="187">
        <f t="shared" si="0"/>
        <v>3.9299413765651006E-2</v>
      </c>
      <c r="E15" s="188">
        <v>8</v>
      </c>
      <c r="F15" s="188">
        <v>7.7</v>
      </c>
      <c r="G15" s="199" t="s">
        <v>532</v>
      </c>
    </row>
    <row r="16" spans="1:9">
      <c r="A16" s="81"/>
      <c r="B16" s="185" t="s">
        <v>20</v>
      </c>
      <c r="C16" s="186">
        <v>1051</v>
      </c>
      <c r="D16" s="187">
        <f t="shared" si="0"/>
        <v>3.8032858073387854E-2</v>
      </c>
      <c r="E16" s="188">
        <v>7.8</v>
      </c>
      <c r="F16" s="188">
        <v>7.5</v>
      </c>
      <c r="G16" s="199" t="s">
        <v>566</v>
      </c>
    </row>
    <row r="17" spans="1:7">
      <c r="A17" s="81"/>
      <c r="B17" s="185" t="s">
        <v>21</v>
      </c>
      <c r="C17" s="186">
        <v>6736</v>
      </c>
      <c r="D17" s="187">
        <f t="shared" si="0"/>
        <v>0.2437576898024173</v>
      </c>
      <c r="E17" s="188">
        <v>49.7</v>
      </c>
      <c r="F17" s="188">
        <v>48.1</v>
      </c>
      <c r="G17" s="199" t="s">
        <v>2085</v>
      </c>
    </row>
    <row r="18" spans="1:7">
      <c r="A18" s="81"/>
      <c r="B18" s="185" t="s">
        <v>22</v>
      </c>
      <c r="C18" s="186">
        <v>519</v>
      </c>
      <c r="D18" s="187">
        <f t="shared" si="0"/>
        <v>1.8781211550987914E-2</v>
      </c>
      <c r="E18" s="188">
        <v>3.8</v>
      </c>
      <c r="F18" s="188">
        <v>3.7</v>
      </c>
      <c r="G18" s="199" t="s">
        <v>533</v>
      </c>
    </row>
    <row r="19" spans="1:7">
      <c r="A19" s="81"/>
      <c r="B19" s="185" t="s">
        <v>304</v>
      </c>
      <c r="C19" s="186">
        <v>545</v>
      </c>
      <c r="D19" s="187">
        <f t="shared" si="0"/>
        <v>1.9722081493811969E-2</v>
      </c>
      <c r="E19" s="188">
        <v>4</v>
      </c>
      <c r="F19" s="188">
        <v>3.9</v>
      </c>
      <c r="G19" s="199" t="s">
        <v>534</v>
      </c>
    </row>
    <row r="20" spans="1:7">
      <c r="A20" s="81"/>
      <c r="B20" s="185" t="s">
        <v>378</v>
      </c>
      <c r="C20" s="186">
        <v>1025</v>
      </c>
      <c r="D20" s="187">
        <f t="shared" si="0"/>
        <v>3.7091988130563795E-2</v>
      </c>
      <c r="E20" s="188">
        <v>7.6</v>
      </c>
      <c r="F20" s="188">
        <v>7.3</v>
      </c>
      <c r="G20" s="199" t="s">
        <v>535</v>
      </c>
    </row>
    <row r="21" spans="1:7">
      <c r="A21" s="81"/>
      <c r="B21" s="185" t="s">
        <v>320</v>
      </c>
      <c r="C21" s="186">
        <v>558</v>
      </c>
      <c r="D21" s="187">
        <f t="shared" si="0"/>
        <v>2.0192516465223999E-2</v>
      </c>
      <c r="E21" s="188">
        <v>4.0999999999999996</v>
      </c>
      <c r="F21" s="188">
        <v>4</v>
      </c>
      <c r="G21" s="199" t="s">
        <v>536</v>
      </c>
    </row>
    <row r="22" spans="1:7">
      <c r="A22" s="81"/>
      <c r="B22" s="185" t="s">
        <v>123</v>
      </c>
      <c r="C22" s="186">
        <v>655</v>
      </c>
      <c r="D22" s="187">
        <f t="shared" si="0"/>
        <v>2.3702685098067597E-2</v>
      </c>
      <c r="E22" s="188">
        <v>9.5</v>
      </c>
      <c r="F22" s="188">
        <v>8.6</v>
      </c>
      <c r="G22" s="199" t="s">
        <v>567</v>
      </c>
    </row>
    <row r="23" spans="1:7">
      <c r="A23" s="81"/>
      <c r="B23" s="185" t="s">
        <v>23</v>
      </c>
      <c r="C23" s="186">
        <v>1711</v>
      </c>
      <c r="D23" s="187">
        <f t="shared" si="0"/>
        <v>6.1916479698921618E-2</v>
      </c>
      <c r="E23" s="188">
        <v>12.6</v>
      </c>
      <c r="F23" s="188">
        <v>12.2</v>
      </c>
      <c r="G23" s="199" t="s">
        <v>537</v>
      </c>
    </row>
    <row r="24" spans="1:7">
      <c r="A24" s="81"/>
      <c r="B24" s="185" t="s">
        <v>24</v>
      </c>
      <c r="C24" s="186">
        <v>1499</v>
      </c>
      <c r="D24" s="187">
        <f t="shared" si="0"/>
        <v>5.4244770934356229E-2</v>
      </c>
      <c r="E24" s="188">
        <v>22.5</v>
      </c>
      <c r="F24" s="188">
        <v>26.3</v>
      </c>
      <c r="G24" s="199" t="s">
        <v>568</v>
      </c>
    </row>
    <row r="25" spans="1:7">
      <c r="A25" s="81"/>
      <c r="B25" s="185" t="s">
        <v>379</v>
      </c>
      <c r="C25" s="186">
        <v>719</v>
      </c>
      <c r="D25" s="187">
        <f t="shared" si="0"/>
        <v>2.6018672649634509E-2</v>
      </c>
      <c r="E25" s="188">
        <v>5.3</v>
      </c>
      <c r="F25" s="188">
        <v>5.0999999999999996</v>
      </c>
      <c r="G25" s="199" t="s">
        <v>538</v>
      </c>
    </row>
    <row r="26" spans="1:7">
      <c r="A26" s="81"/>
      <c r="B26" s="185" t="s">
        <v>380</v>
      </c>
      <c r="C26" s="186">
        <v>13</v>
      </c>
      <c r="D26" s="187">
        <f t="shared" si="0"/>
        <v>4.7043497141202866E-4</v>
      </c>
      <c r="E26" s="188">
        <v>0.2</v>
      </c>
      <c r="F26" s="188">
        <v>0.2</v>
      </c>
      <c r="G26" s="199" t="s">
        <v>539</v>
      </c>
    </row>
    <row r="27" spans="1:7">
      <c r="A27" s="81"/>
      <c r="B27" s="185" t="s">
        <v>25</v>
      </c>
      <c r="C27" s="186">
        <v>81</v>
      </c>
      <c r="D27" s="187">
        <f t="shared" si="0"/>
        <v>2.9311717449518708E-3</v>
      </c>
      <c r="E27" s="188">
        <v>0.6</v>
      </c>
      <c r="F27" s="188">
        <v>0.6</v>
      </c>
      <c r="G27" s="199" t="s">
        <v>540</v>
      </c>
    </row>
    <row r="28" spans="1:7">
      <c r="A28" s="81"/>
      <c r="B28" s="189" t="s">
        <v>26</v>
      </c>
      <c r="C28" s="190">
        <v>441</v>
      </c>
      <c r="D28" s="191">
        <f t="shared" si="0"/>
        <v>1.5958601722515741E-2</v>
      </c>
      <c r="E28" s="192">
        <v>6.4</v>
      </c>
      <c r="F28" s="192">
        <v>5.7</v>
      </c>
      <c r="G28" s="199" t="s">
        <v>541</v>
      </c>
    </row>
    <row r="29" spans="1:7">
      <c r="A29" s="81"/>
      <c r="B29" s="773" t="s">
        <v>5</v>
      </c>
      <c r="C29" s="773"/>
      <c r="D29" s="774"/>
      <c r="E29" s="774"/>
      <c r="F29" s="774"/>
      <c r="G29" s="774"/>
    </row>
    <row r="30" spans="1:7" ht="27">
      <c r="A30" s="81"/>
      <c r="B30" s="203" t="s">
        <v>10</v>
      </c>
      <c r="C30" s="179" t="s">
        <v>51</v>
      </c>
      <c r="D30" s="179" t="s">
        <v>2080</v>
      </c>
      <c r="E30" s="204" t="s">
        <v>374</v>
      </c>
      <c r="F30" s="205" t="s">
        <v>573</v>
      </c>
      <c r="G30" s="205" t="s">
        <v>524</v>
      </c>
    </row>
    <row r="31" spans="1:7">
      <c r="A31" s="81"/>
      <c r="B31" s="181" t="s">
        <v>13</v>
      </c>
      <c r="C31" s="455">
        <v>14465</v>
      </c>
      <c r="D31" s="183">
        <v>1</v>
      </c>
      <c r="E31" s="184">
        <v>217.3</v>
      </c>
      <c r="F31" s="184">
        <v>236.7</v>
      </c>
      <c r="G31" s="184" t="s">
        <v>1801</v>
      </c>
    </row>
    <row r="32" spans="1:7">
      <c r="A32" s="81"/>
      <c r="B32" s="185" t="s">
        <v>14</v>
      </c>
      <c r="C32" s="186">
        <v>559</v>
      </c>
      <c r="D32" s="187">
        <v>3.8645005184929138E-2</v>
      </c>
      <c r="E32" s="188">
        <v>8.4</v>
      </c>
      <c r="F32" s="188">
        <v>9.6</v>
      </c>
      <c r="G32" s="188" t="s">
        <v>542</v>
      </c>
    </row>
    <row r="33" spans="1:10">
      <c r="A33" s="81"/>
      <c r="B33" s="185" t="s">
        <v>376</v>
      </c>
      <c r="C33" s="186">
        <v>440</v>
      </c>
      <c r="D33" s="187">
        <v>3.0418250950570342E-2</v>
      </c>
      <c r="E33" s="188">
        <v>6.6</v>
      </c>
      <c r="F33" s="188">
        <v>6.9</v>
      </c>
      <c r="G33" s="188" t="s">
        <v>543</v>
      </c>
      <c r="I33" s="408"/>
    </row>
    <row r="34" spans="1:10">
      <c r="A34" s="81"/>
      <c r="B34" s="185" t="s">
        <v>18</v>
      </c>
      <c r="C34" s="186">
        <v>1572</v>
      </c>
      <c r="D34" s="187">
        <v>0.10867611475976495</v>
      </c>
      <c r="E34" s="188">
        <v>23.6</v>
      </c>
      <c r="F34" s="188">
        <v>26</v>
      </c>
      <c r="G34" s="188" t="s">
        <v>544</v>
      </c>
      <c r="I34" s="407"/>
    </row>
    <row r="35" spans="1:10">
      <c r="A35" s="81"/>
      <c r="B35" s="185" t="s">
        <v>116</v>
      </c>
      <c r="C35" s="186">
        <v>587</v>
      </c>
      <c r="D35" s="187">
        <v>4.0580712063601795E-2</v>
      </c>
      <c r="E35" s="188">
        <v>8.8000000000000007</v>
      </c>
      <c r="F35" s="188">
        <v>9.1999999999999993</v>
      </c>
      <c r="G35" s="188" t="s">
        <v>410</v>
      </c>
    </row>
    <row r="36" spans="1:10">
      <c r="A36" s="81"/>
      <c r="B36" s="185" t="s">
        <v>319</v>
      </c>
      <c r="C36" s="186">
        <v>30</v>
      </c>
      <c r="D36" s="187">
        <v>2.0739716557207051E-3</v>
      </c>
      <c r="E36" s="188">
        <v>0.5</v>
      </c>
      <c r="F36" s="188">
        <v>0.5</v>
      </c>
      <c r="G36" s="188" t="s">
        <v>545</v>
      </c>
    </row>
    <row r="37" spans="1:10">
      <c r="A37" s="81"/>
      <c r="B37" s="185" t="s">
        <v>19</v>
      </c>
      <c r="C37" s="186">
        <v>401</v>
      </c>
      <c r="D37" s="187">
        <v>2.7722087798133427E-2</v>
      </c>
      <c r="E37" s="188">
        <v>6</v>
      </c>
      <c r="F37" s="188">
        <v>6.6</v>
      </c>
      <c r="G37" s="188" t="s">
        <v>546</v>
      </c>
      <c r="J37" s="90"/>
    </row>
    <row r="38" spans="1:10">
      <c r="A38" s="81"/>
      <c r="B38" s="185" t="s">
        <v>377</v>
      </c>
      <c r="C38" s="186">
        <v>109</v>
      </c>
      <c r="D38" s="187">
        <v>7.5354303491185623E-3</v>
      </c>
      <c r="E38" s="188">
        <v>1.6</v>
      </c>
      <c r="F38" s="188">
        <v>1.7</v>
      </c>
      <c r="G38" s="188" t="s">
        <v>547</v>
      </c>
    </row>
    <row r="39" spans="1:10">
      <c r="A39" s="81"/>
      <c r="B39" s="185" t="s">
        <v>302</v>
      </c>
      <c r="C39" s="186">
        <v>653</v>
      </c>
      <c r="D39" s="187">
        <v>4.5143449706187347E-2</v>
      </c>
      <c r="E39" s="188">
        <v>9.8000000000000007</v>
      </c>
      <c r="F39" s="188">
        <v>10.9</v>
      </c>
      <c r="G39" s="188" t="s">
        <v>569</v>
      </c>
    </row>
    <row r="40" spans="1:10">
      <c r="A40" s="81"/>
      <c r="B40" s="185" t="s">
        <v>20</v>
      </c>
      <c r="C40" s="186">
        <v>640</v>
      </c>
      <c r="D40" s="187">
        <v>4.4244728655375043E-2</v>
      </c>
      <c r="E40" s="188">
        <v>9.6</v>
      </c>
      <c r="F40" s="188">
        <v>10.199999999999999</v>
      </c>
      <c r="G40" s="188" t="s">
        <v>548</v>
      </c>
    </row>
    <row r="41" spans="1:10">
      <c r="A41" s="81"/>
      <c r="B41" s="185" t="s">
        <v>21</v>
      </c>
      <c r="C41" s="186">
        <v>3589</v>
      </c>
      <c r="D41" s="187">
        <v>0.24811614241272037</v>
      </c>
      <c r="E41" s="188">
        <v>53.9</v>
      </c>
      <c r="F41" s="188">
        <v>57.7</v>
      </c>
      <c r="G41" s="188" t="s">
        <v>549</v>
      </c>
    </row>
    <row r="42" spans="1:10">
      <c r="A42" s="81"/>
      <c r="B42" s="185" t="s">
        <v>22</v>
      </c>
      <c r="C42" s="186">
        <v>341</v>
      </c>
      <c r="D42" s="187">
        <v>2.3574144486692015E-2</v>
      </c>
      <c r="E42" s="188">
        <v>5.0999999999999996</v>
      </c>
      <c r="F42" s="188">
        <v>5.5</v>
      </c>
      <c r="G42" s="188" t="s">
        <v>439</v>
      </c>
    </row>
    <row r="43" spans="1:10">
      <c r="A43" s="81"/>
      <c r="B43" s="185" t="s">
        <v>304</v>
      </c>
      <c r="C43" s="186">
        <v>311</v>
      </c>
      <c r="D43" s="187">
        <v>2.1500172830971311E-2</v>
      </c>
      <c r="E43" s="188">
        <v>4.7</v>
      </c>
      <c r="F43" s="188">
        <v>5.0999999999999996</v>
      </c>
      <c r="G43" s="188" t="s">
        <v>550</v>
      </c>
    </row>
    <row r="44" spans="1:10">
      <c r="A44" s="81"/>
      <c r="B44" s="185" t="s">
        <v>378</v>
      </c>
      <c r="C44" s="186">
        <v>569</v>
      </c>
      <c r="D44" s="187">
        <v>3.9336329070169374E-2</v>
      </c>
      <c r="E44" s="188">
        <v>8.5</v>
      </c>
      <c r="F44" s="188">
        <v>9.3000000000000007</v>
      </c>
      <c r="G44" s="188" t="s">
        <v>409</v>
      </c>
    </row>
    <row r="45" spans="1:10">
      <c r="A45" s="81"/>
      <c r="B45" s="185" t="s">
        <v>320</v>
      </c>
      <c r="C45" s="186">
        <v>391</v>
      </c>
      <c r="D45" s="187">
        <v>2.7030763912893191E-2</v>
      </c>
      <c r="E45" s="188">
        <v>5.9</v>
      </c>
      <c r="F45" s="188">
        <v>6.1</v>
      </c>
      <c r="G45" s="188" t="s">
        <v>551</v>
      </c>
    </row>
    <row r="46" spans="1:10">
      <c r="A46" s="81"/>
      <c r="B46" s="185" t="s">
        <v>23</v>
      </c>
      <c r="C46" s="186">
        <v>874</v>
      </c>
      <c r="D46" s="187">
        <v>6.0421707569996541E-2</v>
      </c>
      <c r="E46" s="188">
        <v>13.1</v>
      </c>
      <c r="F46" s="188">
        <v>14</v>
      </c>
      <c r="G46" s="188" t="s">
        <v>552</v>
      </c>
    </row>
    <row r="47" spans="1:10">
      <c r="A47" s="81"/>
      <c r="B47" s="185" t="s">
        <v>24</v>
      </c>
      <c r="C47" s="186">
        <v>1499</v>
      </c>
      <c r="D47" s="187">
        <v>0.10362945039751123</v>
      </c>
      <c r="E47" s="188">
        <v>22.5</v>
      </c>
      <c r="F47" s="188">
        <v>26.3</v>
      </c>
      <c r="G47" s="188" t="s">
        <v>568</v>
      </c>
    </row>
    <row r="48" spans="1:10">
      <c r="A48" s="81"/>
      <c r="B48" s="185" t="s">
        <v>379</v>
      </c>
      <c r="C48" s="186">
        <v>415</v>
      </c>
      <c r="D48" s="187">
        <v>2.8689941237469756E-2</v>
      </c>
      <c r="E48" s="188">
        <v>6.2</v>
      </c>
      <c r="F48" s="188">
        <v>6.7</v>
      </c>
      <c r="G48" s="188" t="s">
        <v>553</v>
      </c>
    </row>
    <row r="49" spans="1:7">
      <c r="A49" s="81"/>
      <c r="B49" s="185" t="s">
        <v>380</v>
      </c>
      <c r="C49" s="186">
        <v>13</v>
      </c>
      <c r="D49" s="187">
        <v>8.9872105081230554E-4</v>
      </c>
      <c r="E49" s="188">
        <v>0.2</v>
      </c>
      <c r="F49" s="188">
        <v>0.2</v>
      </c>
      <c r="G49" s="188" t="s">
        <v>539</v>
      </c>
    </row>
    <row r="50" spans="1:7">
      <c r="A50" s="81"/>
      <c r="B50" s="185" t="s">
        <v>25</v>
      </c>
      <c r="C50" s="186">
        <v>35</v>
      </c>
      <c r="D50" s="187">
        <v>2.4196335983408227E-3</v>
      </c>
      <c r="E50" s="188">
        <v>0.5</v>
      </c>
      <c r="F50" s="188">
        <v>0.6</v>
      </c>
      <c r="G50" s="188" t="s">
        <v>554</v>
      </c>
    </row>
    <row r="51" spans="1:7" ht="15.6" customHeight="1">
      <c r="A51" s="81"/>
      <c r="B51" s="775" t="s">
        <v>6</v>
      </c>
      <c r="C51" s="775"/>
      <c r="D51" s="775"/>
      <c r="E51" s="775"/>
      <c r="F51" s="775"/>
      <c r="G51" s="775"/>
    </row>
    <row r="52" spans="1:7" ht="27">
      <c r="A52" s="81"/>
      <c r="B52" s="178" t="s">
        <v>10</v>
      </c>
      <c r="C52" s="179" t="s">
        <v>51</v>
      </c>
      <c r="D52" s="179" t="s">
        <v>2080</v>
      </c>
      <c r="E52" s="193" t="s">
        <v>374</v>
      </c>
      <c r="F52" s="197" t="s">
        <v>573</v>
      </c>
      <c r="G52" s="197" t="s">
        <v>524</v>
      </c>
    </row>
    <row r="53" spans="1:7">
      <c r="A53" s="81"/>
      <c r="B53" s="181" t="s">
        <v>13</v>
      </c>
      <c r="C53" s="182">
        <v>13169</v>
      </c>
      <c r="D53" s="183">
        <v>1</v>
      </c>
      <c r="E53" s="184">
        <v>191</v>
      </c>
      <c r="F53" s="184">
        <v>169.5</v>
      </c>
      <c r="G53" s="198" t="s">
        <v>1853</v>
      </c>
    </row>
    <row r="54" spans="1:7">
      <c r="A54" s="81"/>
      <c r="B54" s="185" t="s">
        <v>14</v>
      </c>
      <c r="C54" s="186">
        <v>205</v>
      </c>
      <c r="D54" s="187">
        <f>C54/$C$53</f>
        <v>1.5566861568835903E-2</v>
      </c>
      <c r="E54" s="188">
        <v>3</v>
      </c>
      <c r="F54" s="188">
        <v>2.5</v>
      </c>
      <c r="G54" s="199" t="s">
        <v>555</v>
      </c>
    </row>
    <row r="55" spans="1:7">
      <c r="A55" s="81"/>
      <c r="B55" s="185" t="s">
        <v>376</v>
      </c>
      <c r="C55" s="186">
        <v>331</v>
      </c>
      <c r="D55" s="187">
        <f t="shared" ref="D55:D74" si="1">C55/$C$53</f>
        <v>2.5134786240413091E-2</v>
      </c>
      <c r="E55" s="188">
        <v>4.8</v>
      </c>
      <c r="F55" s="188">
        <v>4.5</v>
      </c>
      <c r="G55" s="199" t="s">
        <v>570</v>
      </c>
    </row>
    <row r="56" spans="1:7">
      <c r="A56" s="81"/>
      <c r="B56" s="185" t="s">
        <v>523</v>
      </c>
      <c r="C56" s="186">
        <v>1870</v>
      </c>
      <c r="D56" s="187">
        <f t="shared" si="1"/>
        <v>0.14200015187182019</v>
      </c>
      <c r="E56" s="188">
        <v>27.1</v>
      </c>
      <c r="F56" s="188">
        <v>24.5</v>
      </c>
      <c r="G56" s="199" t="s">
        <v>525</v>
      </c>
    </row>
    <row r="57" spans="1:7">
      <c r="A57" s="81"/>
      <c r="B57" s="185" t="s">
        <v>17</v>
      </c>
      <c r="C57" s="186">
        <v>144</v>
      </c>
      <c r="D57" s="187">
        <f t="shared" si="1"/>
        <v>1.0934771053231073E-2</v>
      </c>
      <c r="E57" s="188">
        <v>2.1</v>
      </c>
      <c r="F57" s="188">
        <v>2</v>
      </c>
      <c r="G57" s="199" t="s">
        <v>526</v>
      </c>
    </row>
    <row r="58" spans="1:7">
      <c r="A58" s="81"/>
      <c r="B58" s="185" t="s">
        <v>18</v>
      </c>
      <c r="C58" s="186">
        <v>1458</v>
      </c>
      <c r="D58" s="187">
        <f t="shared" si="1"/>
        <v>0.11071455691396462</v>
      </c>
      <c r="E58" s="188">
        <v>21.1</v>
      </c>
      <c r="F58" s="188">
        <v>18.2</v>
      </c>
      <c r="G58" s="199" t="s">
        <v>556</v>
      </c>
    </row>
    <row r="59" spans="1:7">
      <c r="A59" s="81"/>
      <c r="B59" s="185" t="s">
        <v>116</v>
      </c>
      <c r="C59" s="186">
        <v>181</v>
      </c>
      <c r="D59" s="187">
        <f t="shared" si="1"/>
        <v>1.3744399726630723E-2</v>
      </c>
      <c r="E59" s="188">
        <v>2.6</v>
      </c>
      <c r="F59" s="188">
        <v>2.2999999999999998</v>
      </c>
      <c r="G59" s="199" t="s">
        <v>571</v>
      </c>
    </row>
    <row r="60" spans="1:7">
      <c r="A60" s="81"/>
      <c r="B60" s="185" t="s">
        <v>319</v>
      </c>
      <c r="C60" s="186">
        <v>19</v>
      </c>
      <c r="D60" s="187">
        <f t="shared" si="1"/>
        <v>1.4427822917457665E-3</v>
      </c>
      <c r="E60" s="188">
        <v>0.3</v>
      </c>
      <c r="F60" s="188">
        <v>0.3</v>
      </c>
      <c r="G60" s="199" t="s">
        <v>557</v>
      </c>
    </row>
    <row r="61" spans="1:7">
      <c r="A61" s="81"/>
      <c r="B61" s="185" t="s">
        <v>19</v>
      </c>
      <c r="C61" s="186">
        <v>227</v>
      </c>
      <c r="D61" s="187">
        <f t="shared" si="1"/>
        <v>1.7237451590857315E-2</v>
      </c>
      <c r="E61" s="188">
        <v>3.3</v>
      </c>
      <c r="F61" s="188">
        <v>2.8</v>
      </c>
      <c r="G61" s="199" t="s">
        <v>558</v>
      </c>
    </row>
    <row r="62" spans="1:7">
      <c r="A62" s="81"/>
      <c r="B62" s="185" t="s">
        <v>377</v>
      </c>
      <c r="C62" s="186">
        <v>24</v>
      </c>
      <c r="D62" s="187">
        <f t="shared" si="1"/>
        <v>1.8224618422051789E-3</v>
      </c>
      <c r="E62" s="188">
        <v>0.3</v>
      </c>
      <c r="F62" s="188">
        <v>0.3</v>
      </c>
      <c r="G62" s="199" t="s">
        <v>447</v>
      </c>
    </row>
    <row r="63" spans="1:7">
      <c r="A63" s="81"/>
      <c r="B63" s="185" t="s">
        <v>302</v>
      </c>
      <c r="C63" s="186">
        <v>433</v>
      </c>
      <c r="D63" s="187">
        <f t="shared" si="1"/>
        <v>3.2880249069785102E-2</v>
      </c>
      <c r="E63" s="188">
        <v>6.3</v>
      </c>
      <c r="F63" s="188">
        <v>5.5</v>
      </c>
      <c r="G63" s="199" t="s">
        <v>572</v>
      </c>
    </row>
    <row r="64" spans="1:7">
      <c r="A64" s="81"/>
      <c r="B64" s="185" t="s">
        <v>20</v>
      </c>
      <c r="C64" s="186">
        <v>411</v>
      </c>
      <c r="D64" s="187">
        <f t="shared" si="1"/>
        <v>3.1209659047763686E-2</v>
      </c>
      <c r="E64" s="188">
        <v>6</v>
      </c>
      <c r="F64" s="188">
        <v>5.2</v>
      </c>
      <c r="G64" s="199" t="s">
        <v>559</v>
      </c>
    </row>
    <row r="65" spans="1:7">
      <c r="A65" s="81"/>
      <c r="B65" s="185" t="s">
        <v>21</v>
      </c>
      <c r="C65" s="186">
        <v>3147</v>
      </c>
      <c r="D65" s="187">
        <f t="shared" si="1"/>
        <v>0.23897030905915406</v>
      </c>
      <c r="E65" s="188">
        <v>45.6</v>
      </c>
      <c r="F65" s="188">
        <v>41.1</v>
      </c>
      <c r="G65" s="199" t="s">
        <v>560</v>
      </c>
    </row>
    <row r="66" spans="1:7">
      <c r="A66" s="81"/>
      <c r="B66" s="185" t="s">
        <v>22</v>
      </c>
      <c r="C66" s="186">
        <v>178</v>
      </c>
      <c r="D66" s="187">
        <f t="shared" si="1"/>
        <v>1.3516591996355076E-2</v>
      </c>
      <c r="E66" s="188">
        <v>2.6</v>
      </c>
      <c r="F66" s="188">
        <v>2.2999999999999998</v>
      </c>
      <c r="G66" s="199" t="s">
        <v>571</v>
      </c>
    </row>
    <row r="67" spans="1:7">
      <c r="A67" s="81"/>
      <c r="B67" s="185" t="s">
        <v>304</v>
      </c>
      <c r="C67" s="186">
        <v>234</v>
      </c>
      <c r="D67" s="187">
        <f t="shared" si="1"/>
        <v>1.7769002961500493E-2</v>
      </c>
      <c r="E67" s="188">
        <v>3.4</v>
      </c>
      <c r="F67" s="188">
        <v>3</v>
      </c>
      <c r="G67" s="199" t="s">
        <v>561</v>
      </c>
    </row>
    <row r="68" spans="1:7">
      <c r="A68" s="81"/>
      <c r="B68" s="185" t="s">
        <v>378</v>
      </c>
      <c r="C68" s="186">
        <v>456</v>
      </c>
      <c r="D68" s="187">
        <f t="shared" si="1"/>
        <v>3.4626775001898397E-2</v>
      </c>
      <c r="E68" s="188">
        <v>6.6</v>
      </c>
      <c r="F68" s="188">
        <v>5.8</v>
      </c>
      <c r="G68" s="199" t="s">
        <v>541</v>
      </c>
    </row>
    <row r="69" spans="1:7">
      <c r="A69" s="81"/>
      <c r="B69" s="185" t="s">
        <v>320</v>
      </c>
      <c r="C69" s="186">
        <v>167</v>
      </c>
      <c r="D69" s="187">
        <f t="shared" si="1"/>
        <v>1.2681296985344368E-2</v>
      </c>
      <c r="E69" s="188">
        <v>2.4</v>
      </c>
      <c r="F69" s="188">
        <v>2.2000000000000002</v>
      </c>
      <c r="G69" s="199" t="s">
        <v>562</v>
      </c>
    </row>
    <row r="70" spans="1:7">
      <c r="A70" s="81"/>
      <c r="B70" s="185" t="s">
        <v>123</v>
      </c>
      <c r="C70" s="186">
        <v>655</v>
      </c>
      <c r="D70" s="187">
        <f t="shared" si="1"/>
        <v>4.9738021110183009E-2</v>
      </c>
      <c r="E70" s="188">
        <v>9.5</v>
      </c>
      <c r="F70" s="188">
        <v>8.6</v>
      </c>
      <c r="G70" s="199" t="s">
        <v>567</v>
      </c>
    </row>
    <row r="71" spans="1:7">
      <c r="A71" s="81"/>
      <c r="B71" s="185" t="s">
        <v>23</v>
      </c>
      <c r="C71" s="186">
        <v>837</v>
      </c>
      <c r="D71" s="187">
        <f t="shared" si="1"/>
        <v>6.3558356746905617E-2</v>
      </c>
      <c r="E71" s="188">
        <v>12.1</v>
      </c>
      <c r="F71" s="188">
        <v>10.7</v>
      </c>
      <c r="G71" s="199" t="s">
        <v>2086</v>
      </c>
    </row>
    <row r="72" spans="1:7">
      <c r="A72" s="81"/>
      <c r="B72" s="185" t="s">
        <v>379</v>
      </c>
      <c r="C72" s="186">
        <v>304</v>
      </c>
      <c r="D72" s="187">
        <f t="shared" si="1"/>
        <v>2.3084516667932264E-2</v>
      </c>
      <c r="E72" s="188">
        <v>4.4000000000000004</v>
      </c>
      <c r="F72" s="188">
        <v>3.9</v>
      </c>
      <c r="G72" s="199" t="s">
        <v>563</v>
      </c>
    </row>
    <row r="73" spans="1:7">
      <c r="A73" s="81"/>
      <c r="B73" s="185" t="s">
        <v>25</v>
      </c>
      <c r="C73" s="186">
        <v>46</v>
      </c>
      <c r="D73" s="187">
        <f t="shared" si="1"/>
        <v>3.4930518642265927E-3</v>
      </c>
      <c r="E73" s="188">
        <v>0.7</v>
      </c>
      <c r="F73" s="188">
        <v>0.6</v>
      </c>
      <c r="G73" s="199" t="s">
        <v>554</v>
      </c>
    </row>
    <row r="74" spans="1:7">
      <c r="A74" s="81"/>
      <c r="B74" s="189" t="s">
        <v>26</v>
      </c>
      <c r="C74" s="190">
        <v>441</v>
      </c>
      <c r="D74" s="191">
        <f t="shared" si="1"/>
        <v>3.3487736350520159E-2</v>
      </c>
      <c r="E74" s="192">
        <v>6.4</v>
      </c>
      <c r="F74" s="192">
        <v>5.7</v>
      </c>
      <c r="G74" s="200" t="s">
        <v>541</v>
      </c>
    </row>
    <row r="75" spans="1:7">
      <c r="A75" s="107" t="s">
        <v>56</v>
      </c>
      <c r="B75" s="81"/>
      <c r="C75" s="81"/>
      <c r="D75" s="81"/>
      <c r="E75" s="81"/>
      <c r="F75" s="196"/>
      <c r="G75" s="196"/>
    </row>
    <row r="76" spans="1:7">
      <c r="A76" s="107" t="s">
        <v>289</v>
      </c>
      <c r="B76" s="81"/>
      <c r="C76" s="81"/>
      <c r="D76" s="81"/>
      <c r="E76" s="81"/>
      <c r="F76" s="196"/>
      <c r="G76" s="196"/>
    </row>
    <row r="77" spans="1:7" s="194" customFormat="1">
      <c r="A77" s="107" t="s">
        <v>382</v>
      </c>
      <c r="B77" s="109"/>
      <c r="C77" s="109"/>
      <c r="D77" s="109"/>
      <c r="E77" s="109"/>
      <c r="F77" s="201"/>
      <c r="G77" s="201"/>
    </row>
    <row r="78" spans="1:7">
      <c r="A78" s="107" t="s">
        <v>2145</v>
      </c>
      <c r="B78" s="108"/>
      <c r="C78" s="81"/>
      <c r="D78" s="81"/>
      <c r="E78" s="81"/>
      <c r="F78" s="196"/>
      <c r="G78" s="196"/>
    </row>
    <row r="79" spans="1:7">
      <c r="A79" s="107" t="s">
        <v>352</v>
      </c>
      <c r="B79" s="108"/>
      <c r="C79" s="81"/>
      <c r="D79" s="81"/>
      <c r="E79" s="81"/>
      <c r="F79" s="196"/>
      <c r="G79" s="196"/>
    </row>
    <row r="80" spans="1:7">
      <c r="A80" s="107" t="s">
        <v>383</v>
      </c>
      <c r="B80" s="81"/>
      <c r="C80" s="81"/>
      <c r="D80" s="81"/>
      <c r="E80" s="81"/>
      <c r="F80" s="196"/>
      <c r="G80" s="196"/>
    </row>
    <row r="81" spans="1:7">
      <c r="A81" s="81"/>
      <c r="B81" s="81"/>
      <c r="C81" s="81"/>
      <c r="D81" s="81"/>
      <c r="E81" s="81"/>
      <c r="F81" s="196"/>
      <c r="G81" s="196"/>
    </row>
    <row r="82" spans="1:7">
      <c r="A82" s="81"/>
      <c r="B82" s="81"/>
      <c r="C82" s="81"/>
      <c r="D82" s="81"/>
      <c r="E82" s="81"/>
      <c r="F82" s="196"/>
      <c r="G82" s="196"/>
    </row>
    <row r="83" spans="1:7">
      <c r="A83" s="81"/>
    </row>
  </sheetData>
  <mergeCells count="3">
    <mergeCell ref="B3:G3"/>
    <mergeCell ref="B29:G29"/>
    <mergeCell ref="B51:G5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110" zoomScaleNormal="110" workbookViewId="0">
      <selection activeCell="O34" sqref="O34"/>
    </sheetView>
  </sheetViews>
  <sheetFormatPr defaultColWidth="8.85546875" defaultRowHeight="14.25"/>
  <cols>
    <col min="1" max="1" width="24.7109375" style="2" customWidth="1"/>
    <col min="2" max="2" width="5.85546875" style="112" bestFit="1" customWidth="1"/>
    <col min="3" max="3" width="7" style="2" customWidth="1"/>
    <col min="4" max="4" width="7.7109375" style="2" bestFit="1" customWidth="1"/>
    <col min="5" max="5" width="5.7109375" style="2" bestFit="1" customWidth="1"/>
    <col min="6" max="6" width="10.7109375" style="2" customWidth="1"/>
    <col min="7" max="7" width="10.7109375" style="2" bestFit="1" customWidth="1"/>
    <col min="8" max="8" width="6.42578125" style="2" bestFit="1" customWidth="1"/>
    <col min="9" max="9" width="7.85546875" style="2" customWidth="1"/>
    <col min="10" max="10" width="11.7109375" style="2" bestFit="1" customWidth="1"/>
    <col min="11" max="11" width="5.7109375" style="2" bestFit="1" customWidth="1"/>
    <col min="12" max="12" width="7" style="2" bestFit="1" customWidth="1"/>
    <col min="13" max="13" width="13.85546875" style="2" bestFit="1" customWidth="1"/>
    <col min="14" max="16384" width="8.85546875" style="2"/>
  </cols>
  <sheetData>
    <row r="1" spans="1:13">
      <c r="A1" s="2" t="s">
        <v>2224</v>
      </c>
    </row>
    <row r="3" spans="1:13">
      <c r="A3" s="776" t="s">
        <v>34</v>
      </c>
      <c r="B3" s="779" t="s">
        <v>60</v>
      </c>
      <c r="C3" s="780"/>
      <c r="D3" s="780"/>
      <c r="E3" s="780"/>
      <c r="F3" s="780"/>
      <c r="G3" s="780"/>
      <c r="H3" s="780"/>
      <c r="I3" s="780"/>
      <c r="J3" s="780"/>
      <c r="K3" s="780"/>
      <c r="L3" s="780"/>
      <c r="M3" s="781"/>
    </row>
    <row r="4" spans="1:13">
      <c r="A4" s="777"/>
      <c r="B4" s="782" t="s">
        <v>36</v>
      </c>
      <c r="C4" s="783"/>
      <c r="D4" s="784"/>
      <c r="E4" s="782" t="s">
        <v>37</v>
      </c>
      <c r="F4" s="783"/>
      <c r="G4" s="784"/>
      <c r="H4" s="782" t="s">
        <v>38</v>
      </c>
      <c r="I4" s="783"/>
      <c r="J4" s="784"/>
      <c r="K4" s="782" t="s">
        <v>39</v>
      </c>
      <c r="L4" s="783"/>
      <c r="M4" s="784"/>
    </row>
    <row r="5" spans="1:13" ht="43.5" customHeight="1">
      <c r="A5" s="778"/>
      <c r="B5" s="559" t="s">
        <v>445</v>
      </c>
      <c r="C5" s="206" t="s">
        <v>40</v>
      </c>
      <c r="D5" s="560" t="s">
        <v>435</v>
      </c>
      <c r="E5" s="569" t="s">
        <v>445</v>
      </c>
      <c r="F5" s="206" t="s">
        <v>40</v>
      </c>
      <c r="G5" s="560" t="s">
        <v>435</v>
      </c>
      <c r="H5" s="569" t="s">
        <v>445</v>
      </c>
      <c r="I5" s="206" t="s">
        <v>40</v>
      </c>
      <c r="J5" s="560" t="s">
        <v>435</v>
      </c>
      <c r="K5" s="569" t="s">
        <v>445</v>
      </c>
      <c r="L5" s="206" t="s">
        <v>40</v>
      </c>
      <c r="M5" s="560" t="s">
        <v>435</v>
      </c>
    </row>
    <row r="6" spans="1:13" ht="13.5" customHeight="1">
      <c r="A6" s="18" t="s">
        <v>41</v>
      </c>
      <c r="B6" s="561">
        <v>407</v>
      </c>
      <c r="C6" s="562">
        <v>6</v>
      </c>
      <c r="D6" s="563" t="s">
        <v>2225</v>
      </c>
      <c r="E6" s="570">
        <v>4045</v>
      </c>
      <c r="F6" s="571">
        <v>101.9</v>
      </c>
      <c r="G6" s="563" t="s">
        <v>2226</v>
      </c>
      <c r="H6" s="570">
        <v>13582</v>
      </c>
      <c r="I6" s="571">
        <v>592.20000000000005</v>
      </c>
      <c r="J6" s="563" t="s">
        <v>2227</v>
      </c>
      <c r="K6" s="570">
        <v>9600</v>
      </c>
      <c r="L6" s="573">
        <v>1729.3</v>
      </c>
      <c r="M6" s="563" t="s">
        <v>2228</v>
      </c>
    </row>
    <row r="7" spans="1:13">
      <c r="A7" s="18" t="s">
        <v>42</v>
      </c>
      <c r="B7" s="564" t="s">
        <v>61</v>
      </c>
      <c r="C7" s="410" t="s">
        <v>61</v>
      </c>
      <c r="D7" s="410" t="s">
        <v>61</v>
      </c>
      <c r="E7" s="564">
        <v>41</v>
      </c>
      <c r="F7" s="566">
        <v>1</v>
      </c>
      <c r="G7" s="565" t="s">
        <v>2229</v>
      </c>
      <c r="H7" s="564">
        <v>333</v>
      </c>
      <c r="I7" s="410">
        <v>14.5</v>
      </c>
      <c r="J7" s="565" t="s">
        <v>2230</v>
      </c>
      <c r="K7" s="564">
        <v>388</v>
      </c>
      <c r="L7" s="410">
        <v>69.900000000000006</v>
      </c>
      <c r="M7" s="565" t="s">
        <v>2231</v>
      </c>
    </row>
    <row r="8" spans="1:13">
      <c r="A8" s="18" t="s">
        <v>301</v>
      </c>
      <c r="B8" s="564">
        <v>79</v>
      </c>
      <c r="C8" s="410">
        <v>1.2</v>
      </c>
      <c r="D8" s="565" t="s">
        <v>2232</v>
      </c>
      <c r="E8" s="564">
        <v>225</v>
      </c>
      <c r="F8" s="410">
        <v>5.7</v>
      </c>
      <c r="G8" s="565" t="s">
        <v>2233</v>
      </c>
      <c r="H8" s="564">
        <v>349</v>
      </c>
      <c r="I8" s="410">
        <v>15.2</v>
      </c>
      <c r="J8" s="565" t="s">
        <v>2234</v>
      </c>
      <c r="K8" s="564">
        <v>118</v>
      </c>
      <c r="L8" s="410">
        <v>21.3</v>
      </c>
      <c r="M8" s="565" t="s">
        <v>2235</v>
      </c>
    </row>
    <row r="9" spans="1:13">
      <c r="A9" s="18" t="s">
        <v>62</v>
      </c>
      <c r="B9" s="564">
        <v>43</v>
      </c>
      <c r="C9" s="410">
        <v>1.3</v>
      </c>
      <c r="D9" s="565" t="s">
        <v>2236</v>
      </c>
      <c r="E9" s="564">
        <v>451</v>
      </c>
      <c r="F9" s="410">
        <v>22.5</v>
      </c>
      <c r="G9" s="565" t="s">
        <v>2237</v>
      </c>
      <c r="H9" s="564">
        <v>803</v>
      </c>
      <c r="I9" s="410">
        <v>66.7</v>
      </c>
      <c r="J9" s="565" t="s">
        <v>2238</v>
      </c>
      <c r="K9" s="564">
        <v>573</v>
      </c>
      <c r="L9" s="410">
        <v>166.9</v>
      </c>
      <c r="M9" s="565" t="s">
        <v>2239</v>
      </c>
    </row>
    <row r="10" spans="1:13">
      <c r="A10" s="18" t="s">
        <v>17</v>
      </c>
      <c r="B10" s="564">
        <v>8</v>
      </c>
      <c r="C10" s="410">
        <v>0.2</v>
      </c>
      <c r="D10" s="565" t="s">
        <v>2240</v>
      </c>
      <c r="E10" s="564">
        <v>63</v>
      </c>
      <c r="F10" s="410">
        <v>3.1</v>
      </c>
      <c r="G10" s="565" t="s">
        <v>2241</v>
      </c>
      <c r="H10" s="564">
        <v>51</v>
      </c>
      <c r="I10" s="410">
        <v>4.2</v>
      </c>
      <c r="J10" s="565" t="s">
        <v>2242</v>
      </c>
      <c r="K10" s="564">
        <v>22</v>
      </c>
      <c r="L10" s="410">
        <v>6.4</v>
      </c>
      <c r="M10" s="565" t="s">
        <v>2243</v>
      </c>
    </row>
    <row r="11" spans="1:13">
      <c r="A11" s="18" t="s">
        <v>44</v>
      </c>
      <c r="B11" s="564">
        <v>22</v>
      </c>
      <c r="C11" s="410">
        <v>0.3</v>
      </c>
      <c r="D11" s="565" t="s">
        <v>2244</v>
      </c>
      <c r="E11" s="564">
        <v>356</v>
      </c>
      <c r="F11" s="566">
        <v>9</v>
      </c>
      <c r="G11" s="565" t="s">
        <v>2245</v>
      </c>
      <c r="H11" s="572">
        <v>1371</v>
      </c>
      <c r="I11" s="566">
        <v>59.8</v>
      </c>
      <c r="J11" s="565" t="s">
        <v>2246</v>
      </c>
      <c r="K11" s="572">
        <v>1281</v>
      </c>
      <c r="L11" s="410">
        <v>230.8</v>
      </c>
      <c r="M11" s="565" t="s">
        <v>2247</v>
      </c>
    </row>
    <row r="12" spans="1:13">
      <c r="A12" s="18" t="s">
        <v>116</v>
      </c>
      <c r="B12" s="564" t="s">
        <v>61</v>
      </c>
      <c r="C12" s="410" t="s">
        <v>61</v>
      </c>
      <c r="D12" s="410" t="s">
        <v>61</v>
      </c>
      <c r="E12" s="564">
        <v>180</v>
      </c>
      <c r="F12" s="410">
        <v>4.5</v>
      </c>
      <c r="G12" s="565" t="s">
        <v>2248</v>
      </c>
      <c r="H12" s="564">
        <v>407</v>
      </c>
      <c r="I12" s="566">
        <v>17.7</v>
      </c>
      <c r="J12" s="565" t="s">
        <v>2249</v>
      </c>
      <c r="K12" s="564">
        <v>176</v>
      </c>
      <c r="L12" s="410">
        <v>31.7</v>
      </c>
      <c r="M12" s="565" t="s">
        <v>2250</v>
      </c>
    </row>
    <row r="13" spans="1:13">
      <c r="A13" s="18" t="s">
        <v>319</v>
      </c>
      <c r="B13" s="564" t="s">
        <v>61</v>
      </c>
      <c r="C13" s="410" t="s">
        <v>61</v>
      </c>
      <c r="D13" s="410" t="s">
        <v>61</v>
      </c>
      <c r="E13" s="564">
        <v>14</v>
      </c>
      <c r="F13" s="410">
        <v>0.4</v>
      </c>
      <c r="G13" s="565" t="s">
        <v>2251</v>
      </c>
      <c r="H13" s="564">
        <v>24</v>
      </c>
      <c r="I13" s="566">
        <v>1</v>
      </c>
      <c r="J13" s="565" t="s">
        <v>2252</v>
      </c>
      <c r="K13" s="564">
        <v>6</v>
      </c>
      <c r="L13" s="410">
        <v>1.1000000000000001</v>
      </c>
      <c r="M13" s="565" t="s">
        <v>2253</v>
      </c>
    </row>
    <row r="14" spans="1:13">
      <c r="A14" s="18" t="s">
        <v>306</v>
      </c>
      <c r="B14" s="564" t="s">
        <v>61</v>
      </c>
      <c r="C14" s="566" t="s">
        <v>61</v>
      </c>
      <c r="D14" s="410" t="s">
        <v>61</v>
      </c>
      <c r="E14" s="564">
        <v>94</v>
      </c>
      <c r="F14" s="566">
        <v>2.4</v>
      </c>
      <c r="G14" s="565" t="s">
        <v>2254</v>
      </c>
      <c r="H14" s="564">
        <v>282</v>
      </c>
      <c r="I14" s="410">
        <v>12.3</v>
      </c>
      <c r="J14" s="565" t="s">
        <v>2255</v>
      </c>
      <c r="K14" s="564">
        <v>249</v>
      </c>
      <c r="L14" s="410">
        <v>44.9</v>
      </c>
      <c r="M14" s="565" t="s">
        <v>2256</v>
      </c>
    </row>
    <row r="15" spans="1:13">
      <c r="A15" s="18" t="s">
        <v>296</v>
      </c>
      <c r="B15" s="564" t="s">
        <v>61</v>
      </c>
      <c r="C15" s="410" t="s">
        <v>61</v>
      </c>
      <c r="D15" s="410" t="s">
        <v>61</v>
      </c>
      <c r="E15" s="564">
        <v>23</v>
      </c>
      <c r="F15" s="410">
        <v>0.6</v>
      </c>
      <c r="G15" s="565" t="s">
        <v>2257</v>
      </c>
      <c r="H15" s="564">
        <v>72</v>
      </c>
      <c r="I15" s="410">
        <v>3.1</v>
      </c>
      <c r="J15" s="565" t="s">
        <v>2258</v>
      </c>
      <c r="K15" s="564">
        <v>37</v>
      </c>
      <c r="L15" s="410">
        <v>6.7</v>
      </c>
      <c r="M15" s="565" t="s">
        <v>2259</v>
      </c>
    </row>
    <row r="16" spans="1:13">
      <c r="A16" s="18" t="s">
        <v>446</v>
      </c>
      <c r="B16" s="564">
        <v>51</v>
      </c>
      <c r="C16" s="410">
        <v>0.8</v>
      </c>
      <c r="D16" s="565" t="s">
        <v>2260</v>
      </c>
      <c r="E16" s="564">
        <v>111</v>
      </c>
      <c r="F16" s="410">
        <v>2.8</v>
      </c>
      <c r="G16" s="565" t="s">
        <v>2261</v>
      </c>
      <c r="H16" s="564">
        <v>481</v>
      </c>
      <c r="I16" s="566">
        <v>21</v>
      </c>
      <c r="J16" s="565" t="s">
        <v>2262</v>
      </c>
      <c r="K16" s="564">
        <v>443</v>
      </c>
      <c r="L16" s="410">
        <v>79.8</v>
      </c>
      <c r="M16" s="565" t="s">
        <v>2263</v>
      </c>
    </row>
    <row r="17" spans="1:13">
      <c r="A17" s="18" t="s">
        <v>308</v>
      </c>
      <c r="B17" s="564">
        <v>13</v>
      </c>
      <c r="C17" s="410">
        <v>0.2</v>
      </c>
      <c r="D17" s="565" t="s">
        <v>2264</v>
      </c>
      <c r="E17" s="564">
        <v>168</v>
      </c>
      <c r="F17" s="410">
        <v>4.2</v>
      </c>
      <c r="G17" s="565" t="s">
        <v>2265</v>
      </c>
      <c r="H17" s="564">
        <v>548</v>
      </c>
      <c r="I17" s="410">
        <v>23.9</v>
      </c>
      <c r="J17" s="565" t="s">
        <v>2266</v>
      </c>
      <c r="K17" s="564">
        <v>322</v>
      </c>
      <c r="L17" s="566">
        <v>58</v>
      </c>
      <c r="M17" s="565" t="s">
        <v>2267</v>
      </c>
    </row>
    <row r="18" spans="1:13">
      <c r="A18" s="18" t="s">
        <v>21</v>
      </c>
      <c r="B18" s="564">
        <v>24</v>
      </c>
      <c r="C18" s="410">
        <v>0.4</v>
      </c>
      <c r="D18" s="565" t="s">
        <v>2244</v>
      </c>
      <c r="E18" s="564">
        <v>876</v>
      </c>
      <c r="F18" s="410">
        <v>22.1</v>
      </c>
      <c r="G18" s="565" t="s">
        <v>2268</v>
      </c>
      <c r="H18" s="572">
        <v>3918</v>
      </c>
      <c r="I18" s="410">
        <v>170.8</v>
      </c>
      <c r="J18" s="565" t="s">
        <v>2269</v>
      </c>
      <c r="K18" s="572">
        <v>1918</v>
      </c>
      <c r="L18" s="410">
        <v>345.5</v>
      </c>
      <c r="M18" s="565" t="s">
        <v>2270</v>
      </c>
    </row>
    <row r="19" spans="1:13">
      <c r="A19" s="18" t="s">
        <v>45</v>
      </c>
      <c r="B19" s="564">
        <v>20</v>
      </c>
      <c r="C19" s="410">
        <v>0.3</v>
      </c>
      <c r="D19" s="565" t="s">
        <v>2244</v>
      </c>
      <c r="E19" s="564">
        <v>101</v>
      </c>
      <c r="F19" s="410">
        <v>2.5</v>
      </c>
      <c r="G19" s="565" t="s">
        <v>2271</v>
      </c>
      <c r="H19" s="564">
        <v>246</v>
      </c>
      <c r="I19" s="410">
        <v>10.7</v>
      </c>
      <c r="J19" s="565" t="s">
        <v>2272</v>
      </c>
      <c r="K19" s="564">
        <v>152</v>
      </c>
      <c r="L19" s="566">
        <v>27.4</v>
      </c>
      <c r="M19" s="565" t="s">
        <v>2273</v>
      </c>
    </row>
    <row r="20" spans="1:13">
      <c r="A20" s="18" t="s">
        <v>321</v>
      </c>
      <c r="B20" s="564" t="s">
        <v>61</v>
      </c>
      <c r="C20" s="410" t="s">
        <v>61</v>
      </c>
      <c r="D20" s="410" t="s">
        <v>61</v>
      </c>
      <c r="E20" s="564">
        <v>68</v>
      </c>
      <c r="F20" s="410">
        <v>1.7</v>
      </c>
      <c r="G20" s="565" t="s">
        <v>2274</v>
      </c>
      <c r="H20" s="564">
        <v>268</v>
      </c>
      <c r="I20" s="410">
        <v>11.7</v>
      </c>
      <c r="J20" s="565" t="s">
        <v>2275</v>
      </c>
      <c r="K20" s="564">
        <v>208</v>
      </c>
      <c r="L20" s="566">
        <v>37.5</v>
      </c>
      <c r="M20" s="565" t="s">
        <v>2276</v>
      </c>
    </row>
    <row r="21" spans="1:13">
      <c r="A21" s="18" t="s">
        <v>2277</v>
      </c>
      <c r="B21" s="564">
        <v>16</v>
      </c>
      <c r="C21" s="410">
        <v>0.2</v>
      </c>
      <c r="D21" s="565" t="s">
        <v>2278</v>
      </c>
      <c r="E21" s="564">
        <v>141</v>
      </c>
      <c r="F21" s="410">
        <v>3.6</v>
      </c>
      <c r="G21" s="565" t="s">
        <v>2279</v>
      </c>
      <c r="H21" s="564">
        <v>472</v>
      </c>
      <c r="I21" s="566">
        <v>20.6</v>
      </c>
      <c r="J21" s="565" t="s">
        <v>2280</v>
      </c>
      <c r="K21" s="564">
        <v>396</v>
      </c>
      <c r="L21" s="410">
        <v>71.3</v>
      </c>
      <c r="M21" s="565" t="s">
        <v>2281</v>
      </c>
    </row>
    <row r="22" spans="1:13">
      <c r="A22" s="18" t="s">
        <v>320</v>
      </c>
      <c r="B22" s="564" t="s">
        <v>61</v>
      </c>
      <c r="C22" s="410" t="s">
        <v>61</v>
      </c>
      <c r="D22" s="410" t="s">
        <v>61</v>
      </c>
      <c r="E22" s="564">
        <v>143</v>
      </c>
      <c r="F22" s="410">
        <v>3.6</v>
      </c>
      <c r="G22" s="565" t="s">
        <v>2279</v>
      </c>
      <c r="H22" s="564">
        <v>280</v>
      </c>
      <c r="I22" s="410">
        <v>12.2</v>
      </c>
      <c r="J22" s="565" t="s">
        <v>2282</v>
      </c>
      <c r="K22" s="564">
        <v>131</v>
      </c>
      <c r="L22" s="410">
        <v>23.6</v>
      </c>
      <c r="M22" s="565" t="s">
        <v>2283</v>
      </c>
    </row>
    <row r="23" spans="1:13">
      <c r="A23" s="18" t="s">
        <v>511</v>
      </c>
      <c r="B23" s="564">
        <v>7</v>
      </c>
      <c r="C23" s="410">
        <v>0.2</v>
      </c>
      <c r="D23" s="565" t="s">
        <v>2278</v>
      </c>
      <c r="E23" s="564">
        <v>139</v>
      </c>
      <c r="F23" s="410">
        <v>6.9</v>
      </c>
      <c r="G23" s="565" t="s">
        <v>2284</v>
      </c>
      <c r="H23" s="564">
        <v>329</v>
      </c>
      <c r="I23" s="410">
        <v>27.3</v>
      </c>
      <c r="J23" s="565" t="s">
        <v>2285</v>
      </c>
      <c r="K23" s="564">
        <v>180</v>
      </c>
      <c r="L23" s="410">
        <v>52.4</v>
      </c>
      <c r="M23" s="565" t="s">
        <v>2286</v>
      </c>
    </row>
    <row r="24" spans="1:13">
      <c r="A24" s="18" t="s">
        <v>23</v>
      </c>
      <c r="B24" s="564">
        <v>9</v>
      </c>
      <c r="C24" s="410">
        <v>0.1</v>
      </c>
      <c r="D24" s="565" t="s">
        <v>2264</v>
      </c>
      <c r="E24" s="564">
        <v>239</v>
      </c>
      <c r="F24" s="566">
        <v>6</v>
      </c>
      <c r="G24" s="565" t="s">
        <v>2287</v>
      </c>
      <c r="H24" s="564">
        <v>924</v>
      </c>
      <c r="I24" s="410">
        <v>40.299999999999997</v>
      </c>
      <c r="J24" s="565" t="s">
        <v>2288</v>
      </c>
      <c r="K24" s="564">
        <v>539</v>
      </c>
      <c r="L24" s="410">
        <v>97.1</v>
      </c>
      <c r="M24" s="565" t="s">
        <v>2289</v>
      </c>
    </row>
    <row r="25" spans="1:13">
      <c r="A25" s="18" t="s">
        <v>64</v>
      </c>
      <c r="B25" s="564" t="s">
        <v>61</v>
      </c>
      <c r="C25" s="410" t="s">
        <v>61</v>
      </c>
      <c r="D25" s="410" t="s">
        <v>61</v>
      </c>
      <c r="E25" s="564">
        <v>59</v>
      </c>
      <c r="F25" s="566">
        <v>3</v>
      </c>
      <c r="G25" s="565" t="s">
        <v>2290</v>
      </c>
      <c r="H25" s="564">
        <v>556</v>
      </c>
      <c r="I25" s="566">
        <v>51</v>
      </c>
      <c r="J25" s="565" t="s">
        <v>2291</v>
      </c>
      <c r="K25" s="564">
        <v>884</v>
      </c>
      <c r="L25" s="410">
        <v>417.5</v>
      </c>
      <c r="M25" s="565" t="s">
        <v>2292</v>
      </c>
    </row>
    <row r="26" spans="1:13">
      <c r="A26" s="18" t="s">
        <v>298</v>
      </c>
      <c r="B26" s="564">
        <v>11</v>
      </c>
      <c r="C26" s="410">
        <v>0.2</v>
      </c>
      <c r="D26" s="565" t="s">
        <v>2264</v>
      </c>
      <c r="E26" s="564">
        <v>121</v>
      </c>
      <c r="F26" s="566">
        <v>3</v>
      </c>
      <c r="G26" s="565" t="s">
        <v>2293</v>
      </c>
      <c r="H26" s="564">
        <v>334</v>
      </c>
      <c r="I26" s="410">
        <v>14.6</v>
      </c>
      <c r="J26" s="565" t="s">
        <v>2230</v>
      </c>
      <c r="K26" s="564">
        <v>253</v>
      </c>
      <c r="L26" s="410">
        <v>45.6</v>
      </c>
      <c r="M26" s="565" t="s">
        <v>2294</v>
      </c>
    </row>
    <row r="27" spans="1:13">
      <c r="A27" s="18" t="s">
        <v>380</v>
      </c>
      <c r="B27" s="564">
        <v>8</v>
      </c>
      <c r="C27" s="410">
        <v>0.2</v>
      </c>
      <c r="D27" s="565" t="s">
        <v>2240</v>
      </c>
      <c r="E27" s="564" t="s">
        <v>61</v>
      </c>
      <c r="F27" s="410" t="s">
        <v>61</v>
      </c>
      <c r="G27" s="410" t="s">
        <v>61</v>
      </c>
      <c r="H27" s="564" t="s">
        <v>61</v>
      </c>
      <c r="I27" s="410" t="s">
        <v>61</v>
      </c>
      <c r="J27" s="410" t="s">
        <v>61</v>
      </c>
      <c r="K27" s="564" t="s">
        <v>61</v>
      </c>
      <c r="L27" s="410" t="s">
        <v>61</v>
      </c>
      <c r="M27" s="565" t="s">
        <v>61</v>
      </c>
    </row>
    <row r="28" spans="1:13">
      <c r="A28" s="18" t="s">
        <v>309</v>
      </c>
      <c r="B28" s="564" t="s">
        <v>61</v>
      </c>
      <c r="C28" s="410" t="s">
        <v>61</v>
      </c>
      <c r="D28" s="565" t="s">
        <v>61</v>
      </c>
      <c r="E28" s="564">
        <v>13</v>
      </c>
      <c r="F28" s="410">
        <v>0.3</v>
      </c>
      <c r="G28" s="565" t="s">
        <v>2251</v>
      </c>
      <c r="H28" s="564">
        <v>37</v>
      </c>
      <c r="I28" s="410">
        <v>1.6</v>
      </c>
      <c r="J28" s="565" t="s">
        <v>2295</v>
      </c>
      <c r="K28" s="564">
        <v>30</v>
      </c>
      <c r="L28" s="410">
        <v>5.4</v>
      </c>
      <c r="M28" s="565" t="s">
        <v>2296</v>
      </c>
    </row>
    <row r="29" spans="1:13">
      <c r="A29" s="207" t="s">
        <v>26</v>
      </c>
      <c r="B29" s="567" t="s">
        <v>61</v>
      </c>
      <c r="C29" s="280" t="s">
        <v>61</v>
      </c>
      <c r="D29" s="568" t="s">
        <v>61</v>
      </c>
      <c r="E29" s="567">
        <v>52</v>
      </c>
      <c r="F29" s="280">
        <v>2.6</v>
      </c>
      <c r="G29" s="568" t="s">
        <v>2297</v>
      </c>
      <c r="H29" s="567">
        <v>243</v>
      </c>
      <c r="I29" s="280">
        <v>20.2</v>
      </c>
      <c r="J29" s="568" t="s">
        <v>2298</v>
      </c>
      <c r="K29" s="567">
        <v>143</v>
      </c>
      <c r="L29" s="280">
        <v>41.6</v>
      </c>
      <c r="M29" s="568" t="s">
        <v>2299</v>
      </c>
    </row>
    <row r="30" spans="1:13">
      <c r="A30" s="18" t="s">
        <v>289</v>
      </c>
    </row>
    <row r="31" spans="1:13">
      <c r="A31" s="18" t="s">
        <v>46</v>
      </c>
    </row>
    <row r="32" spans="1:13" ht="12.6" customHeight="1">
      <c r="A32" s="18" t="s">
        <v>226</v>
      </c>
    </row>
    <row r="33" spans="1:2" ht="12.6" customHeight="1">
      <c r="A33" s="18" t="s">
        <v>2146</v>
      </c>
    </row>
    <row r="34" spans="1:2" s="18" customFormat="1" ht="12" customHeight="1">
      <c r="A34" s="119" t="s">
        <v>47</v>
      </c>
      <c r="B34" s="120"/>
    </row>
    <row r="35" spans="1:2" s="18" customFormat="1" ht="13.5" customHeight="1">
      <c r="A35" s="119" t="s">
        <v>449</v>
      </c>
      <c r="B35" s="120"/>
    </row>
  </sheetData>
  <mergeCells count="6">
    <mergeCell ref="A3:A5"/>
    <mergeCell ref="B3:M3"/>
    <mergeCell ref="B4:D4"/>
    <mergeCell ref="E4:G4"/>
    <mergeCell ref="H4:J4"/>
    <mergeCell ref="K4:M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80" zoomScaleNormal="80" workbookViewId="0">
      <selection activeCell="N16" sqref="N16"/>
    </sheetView>
  </sheetViews>
  <sheetFormatPr defaultColWidth="9.140625" defaultRowHeight="15"/>
  <cols>
    <col min="1" max="1" width="9.140625" style="629"/>
    <col min="2" max="2" width="30.42578125" style="629" bestFit="1" customWidth="1"/>
    <col min="3" max="3" width="14" style="629" customWidth="1"/>
    <col min="4" max="4" width="7.5703125" style="211" customWidth="1"/>
    <col min="5" max="5" width="2" style="629" bestFit="1" customWidth="1"/>
    <col min="6" max="6" width="13.5703125" style="629" customWidth="1"/>
    <col min="7" max="7" width="5" style="211" customWidth="1"/>
    <col min="8" max="8" width="2" style="629" bestFit="1" customWidth="1"/>
    <col min="9" max="9" width="15.42578125" style="629" customWidth="1"/>
    <col min="10" max="10" width="5" style="211" bestFit="1" customWidth="1"/>
    <col min="11" max="11" width="9.28515625" style="629" customWidth="1"/>
    <col min="12" max="16384" width="9.140625" style="629"/>
  </cols>
  <sheetData>
    <row r="1" spans="1:12">
      <c r="A1" s="60" t="s">
        <v>574</v>
      </c>
      <c r="B1" s="61"/>
      <c r="C1" s="62"/>
      <c r="D1" s="63"/>
      <c r="E1" s="62"/>
      <c r="F1" s="62"/>
      <c r="G1" s="63"/>
      <c r="H1" s="62"/>
      <c r="I1" s="62"/>
      <c r="J1" s="62"/>
      <c r="K1" s="62"/>
      <c r="L1" s="64"/>
    </row>
    <row r="2" spans="1:12">
      <c r="A2" s="60"/>
      <c r="B2" s="61"/>
      <c r="C2" s="62"/>
      <c r="D2" s="63"/>
      <c r="E2" s="62"/>
      <c r="F2" s="62"/>
      <c r="G2" s="63"/>
      <c r="H2" s="62"/>
      <c r="I2" s="62"/>
      <c r="J2" s="62"/>
      <c r="K2" s="62"/>
      <c r="L2" s="64"/>
    </row>
    <row r="3" spans="1:12">
      <c r="A3" s="64"/>
      <c r="B3" s="787" t="s">
        <v>10</v>
      </c>
      <c r="C3" s="747" t="s">
        <v>11</v>
      </c>
      <c r="D3" s="747"/>
      <c r="E3" s="747"/>
      <c r="F3" s="747" t="s">
        <v>5</v>
      </c>
      <c r="G3" s="747"/>
      <c r="H3" s="747"/>
      <c r="I3" s="747" t="s">
        <v>6</v>
      </c>
      <c r="J3" s="747"/>
      <c r="K3" s="747"/>
      <c r="L3" s="64"/>
    </row>
    <row r="4" spans="1:12">
      <c r="A4" s="64"/>
      <c r="B4" s="788"/>
      <c r="C4" s="625" t="s">
        <v>324</v>
      </c>
      <c r="D4" s="767" t="s">
        <v>2151</v>
      </c>
      <c r="E4" s="767"/>
      <c r="F4" s="625" t="s">
        <v>324</v>
      </c>
      <c r="G4" s="767" t="s">
        <v>2151</v>
      </c>
      <c r="H4" s="767"/>
      <c r="I4" s="625" t="s">
        <v>324</v>
      </c>
      <c r="J4" s="767" t="s">
        <v>2151</v>
      </c>
      <c r="K4" s="767"/>
      <c r="L4" s="64"/>
    </row>
    <row r="5" spans="1:12">
      <c r="A5" s="64"/>
      <c r="B5" s="208" t="s">
        <v>13</v>
      </c>
      <c r="C5" s="641" t="s">
        <v>327</v>
      </c>
      <c r="D5" s="641" t="s">
        <v>2024</v>
      </c>
      <c r="E5" s="641" t="s">
        <v>339</v>
      </c>
      <c r="F5" s="641" t="s">
        <v>515</v>
      </c>
      <c r="G5" s="642">
        <v>0.3</v>
      </c>
      <c r="H5" s="631"/>
      <c r="I5" s="641" t="s">
        <v>482</v>
      </c>
      <c r="J5" s="642" t="s">
        <v>2025</v>
      </c>
      <c r="K5" s="641" t="s">
        <v>339</v>
      </c>
      <c r="L5" s="64"/>
    </row>
    <row r="6" spans="1:12">
      <c r="A6" s="64"/>
      <c r="B6" s="208"/>
      <c r="C6" s="641" t="s">
        <v>331</v>
      </c>
      <c r="D6" s="641" t="s">
        <v>2039</v>
      </c>
      <c r="E6" s="626" t="s">
        <v>339</v>
      </c>
      <c r="F6" s="641" t="s">
        <v>517</v>
      </c>
      <c r="G6" s="641" t="s">
        <v>2027</v>
      </c>
      <c r="H6" s="641" t="s">
        <v>339</v>
      </c>
      <c r="I6" s="641" t="s">
        <v>483</v>
      </c>
      <c r="J6" s="641" t="s">
        <v>2039</v>
      </c>
      <c r="K6" s="641" t="s">
        <v>339</v>
      </c>
      <c r="L6" s="64"/>
    </row>
    <row r="7" spans="1:12" ht="15.75" thickBot="1">
      <c r="A7" s="64"/>
      <c r="B7" s="209"/>
      <c r="C7" s="638"/>
      <c r="D7" s="638"/>
      <c r="E7" s="640"/>
      <c r="F7" s="638" t="s">
        <v>331</v>
      </c>
      <c r="G7" s="639" t="s">
        <v>2034</v>
      </c>
      <c r="H7" s="638" t="s">
        <v>339</v>
      </c>
      <c r="I7" s="638"/>
      <c r="J7" s="639"/>
      <c r="K7" s="638"/>
      <c r="L7" s="64"/>
    </row>
    <row r="8" spans="1:12" s="82" customFormat="1" ht="23.25" customHeight="1" thickBot="1">
      <c r="A8" s="64"/>
      <c r="B8" s="627" t="s">
        <v>14</v>
      </c>
      <c r="C8" s="643" t="s">
        <v>336</v>
      </c>
      <c r="D8" s="644" t="s">
        <v>2031</v>
      </c>
      <c r="E8" s="643" t="s">
        <v>339</v>
      </c>
      <c r="F8" s="643" t="s">
        <v>336</v>
      </c>
      <c r="G8" s="645" t="s">
        <v>2020</v>
      </c>
      <c r="H8" s="643" t="s">
        <v>339</v>
      </c>
      <c r="I8" s="643" t="s">
        <v>336</v>
      </c>
      <c r="J8" s="643" t="s">
        <v>2024</v>
      </c>
      <c r="K8" s="643" t="s">
        <v>339</v>
      </c>
      <c r="L8" s="64"/>
    </row>
    <row r="9" spans="1:12" s="82" customFormat="1">
      <c r="A9" s="64"/>
      <c r="B9" s="785" t="s">
        <v>376</v>
      </c>
      <c r="C9" s="631" t="s">
        <v>484</v>
      </c>
      <c r="D9" s="631" t="s">
        <v>2030</v>
      </c>
      <c r="E9" s="631" t="s">
        <v>339</v>
      </c>
      <c r="F9" s="631" t="s">
        <v>458</v>
      </c>
      <c r="G9" s="631" t="s">
        <v>2036</v>
      </c>
      <c r="H9" s="631" t="s">
        <v>339</v>
      </c>
      <c r="I9" s="631" t="s">
        <v>484</v>
      </c>
      <c r="J9" s="631" t="s">
        <v>2029</v>
      </c>
      <c r="K9" s="631" t="s">
        <v>339</v>
      </c>
    </row>
    <row r="10" spans="1:12">
      <c r="A10" s="64"/>
      <c r="B10" s="789"/>
      <c r="C10" s="631" t="s">
        <v>575</v>
      </c>
      <c r="D10" s="632">
        <v>6</v>
      </c>
      <c r="E10" s="633"/>
      <c r="F10" s="631" t="s">
        <v>576</v>
      </c>
      <c r="G10" s="631">
        <v>0.7</v>
      </c>
      <c r="H10" s="631" t="s">
        <v>328</v>
      </c>
      <c r="I10" s="631" t="s">
        <v>346</v>
      </c>
      <c r="J10" s="632">
        <v>3</v>
      </c>
      <c r="K10" s="631" t="s">
        <v>328</v>
      </c>
      <c r="L10" s="64"/>
    </row>
    <row r="11" spans="1:12" ht="15.75" thickBot="1">
      <c r="A11" s="64"/>
      <c r="B11" s="786"/>
      <c r="C11" s="630" t="s">
        <v>479</v>
      </c>
      <c r="D11" s="630" t="s">
        <v>2035</v>
      </c>
      <c r="E11" s="630"/>
      <c r="F11" s="630"/>
      <c r="G11" s="630"/>
      <c r="H11" s="630"/>
      <c r="I11" s="630"/>
      <c r="J11" s="630"/>
      <c r="K11" s="630"/>
      <c r="L11" s="64"/>
    </row>
    <row r="12" spans="1:12">
      <c r="A12" s="64"/>
      <c r="B12" s="785" t="s">
        <v>15</v>
      </c>
      <c r="C12" s="631"/>
      <c r="D12" s="631"/>
      <c r="E12" s="631"/>
      <c r="F12" s="631"/>
      <c r="G12" s="631"/>
      <c r="H12" s="631"/>
      <c r="I12" s="631" t="s">
        <v>470</v>
      </c>
      <c r="J12" s="631" t="s">
        <v>2021</v>
      </c>
      <c r="K12" s="631" t="s">
        <v>339</v>
      </c>
      <c r="L12" s="64"/>
    </row>
    <row r="13" spans="1:12" ht="15.75" thickBot="1">
      <c r="A13" s="64"/>
      <c r="B13" s="786"/>
      <c r="C13" s="630"/>
      <c r="D13" s="630"/>
      <c r="E13" s="630"/>
      <c r="F13" s="630"/>
      <c r="G13" s="630"/>
      <c r="H13" s="630"/>
      <c r="I13" s="630" t="s">
        <v>472</v>
      </c>
      <c r="J13" s="630" t="s">
        <v>2037</v>
      </c>
      <c r="K13" s="630" t="s">
        <v>339</v>
      </c>
      <c r="L13" s="64"/>
    </row>
    <row r="14" spans="1:12" ht="15.75" thickBot="1">
      <c r="A14" s="64"/>
      <c r="B14" s="210" t="s">
        <v>17</v>
      </c>
      <c r="C14" s="630"/>
      <c r="D14" s="630"/>
      <c r="E14" s="630"/>
      <c r="F14" s="637"/>
      <c r="G14" s="630"/>
      <c r="H14" s="630"/>
      <c r="I14" s="630" t="s">
        <v>336</v>
      </c>
      <c r="J14" s="635" t="s">
        <v>2055</v>
      </c>
      <c r="K14" s="630" t="s">
        <v>339</v>
      </c>
      <c r="L14" s="64"/>
    </row>
    <row r="15" spans="1:12">
      <c r="A15" s="64"/>
      <c r="B15" s="785" t="s">
        <v>18</v>
      </c>
      <c r="C15" s="631" t="s">
        <v>457</v>
      </c>
      <c r="D15" s="631" t="s">
        <v>2043</v>
      </c>
      <c r="E15" s="631" t="s">
        <v>339</v>
      </c>
      <c r="F15" s="631" t="s">
        <v>457</v>
      </c>
      <c r="G15" s="631" t="s">
        <v>2028</v>
      </c>
      <c r="H15" s="631" t="s">
        <v>339</v>
      </c>
      <c r="I15" s="631" t="s">
        <v>473</v>
      </c>
      <c r="J15" s="631" t="s">
        <v>2036</v>
      </c>
      <c r="K15" s="631" t="s">
        <v>339</v>
      </c>
      <c r="L15" s="64"/>
    </row>
    <row r="16" spans="1:12" ht="15.75" thickBot="1">
      <c r="A16" s="64"/>
      <c r="B16" s="786"/>
      <c r="C16" s="630" t="s">
        <v>334</v>
      </c>
      <c r="D16" s="630" t="s">
        <v>2044</v>
      </c>
      <c r="E16" s="630" t="s">
        <v>339</v>
      </c>
      <c r="F16" s="630" t="s">
        <v>334</v>
      </c>
      <c r="G16" s="630" t="s">
        <v>2045</v>
      </c>
      <c r="H16" s="630" t="s">
        <v>339</v>
      </c>
      <c r="I16" s="630" t="s">
        <v>481</v>
      </c>
      <c r="J16" s="630" t="s">
        <v>2042</v>
      </c>
      <c r="K16" s="630" t="s">
        <v>339</v>
      </c>
      <c r="L16" s="64"/>
    </row>
    <row r="17" spans="1:12" ht="15.75" thickBot="1">
      <c r="A17" s="64"/>
      <c r="B17" s="210" t="s">
        <v>116</v>
      </c>
      <c r="C17" s="630" t="s">
        <v>336</v>
      </c>
      <c r="D17" s="635">
        <v>0</v>
      </c>
      <c r="E17" s="630"/>
      <c r="F17" s="630" t="s">
        <v>336</v>
      </c>
      <c r="G17" s="630">
        <v>0.2</v>
      </c>
      <c r="H17" s="630"/>
      <c r="I17" s="630" t="s">
        <v>336</v>
      </c>
      <c r="J17" s="630" t="s">
        <v>2035</v>
      </c>
      <c r="K17" s="630" t="s">
        <v>339</v>
      </c>
      <c r="L17" s="64"/>
    </row>
    <row r="18" spans="1:12">
      <c r="A18" s="64"/>
      <c r="B18" s="789" t="s">
        <v>319</v>
      </c>
      <c r="C18" s="631" t="s">
        <v>349</v>
      </c>
      <c r="D18" s="632" t="s">
        <v>2046</v>
      </c>
      <c r="E18" s="631" t="s">
        <v>339</v>
      </c>
      <c r="F18" s="631" t="s">
        <v>336</v>
      </c>
      <c r="G18" s="631" t="s">
        <v>2047</v>
      </c>
      <c r="H18" s="631" t="s">
        <v>339</v>
      </c>
      <c r="I18" s="631" t="s">
        <v>336</v>
      </c>
      <c r="J18" s="631" t="s">
        <v>2048</v>
      </c>
      <c r="K18" s="631" t="s">
        <v>339</v>
      </c>
      <c r="L18" s="64"/>
    </row>
    <row r="19" spans="1:12" ht="15.75" thickBot="1">
      <c r="A19" s="64"/>
      <c r="B19" s="786"/>
      <c r="C19" s="630" t="s">
        <v>350</v>
      </c>
      <c r="D19" s="630" t="s">
        <v>2049</v>
      </c>
      <c r="E19" s="630" t="s">
        <v>339</v>
      </c>
      <c r="F19" s="630"/>
      <c r="G19" s="630"/>
      <c r="H19" s="630"/>
      <c r="I19" s="630"/>
      <c r="J19" s="630"/>
      <c r="K19" s="630"/>
      <c r="L19" s="64"/>
    </row>
    <row r="20" spans="1:12" ht="15.75" thickBot="1">
      <c r="A20" s="64"/>
      <c r="B20" s="210" t="s">
        <v>19</v>
      </c>
      <c r="C20" s="630" t="s">
        <v>336</v>
      </c>
      <c r="D20" s="630" t="s">
        <v>2023</v>
      </c>
      <c r="E20" s="630" t="s">
        <v>339</v>
      </c>
      <c r="F20" s="630" t="s">
        <v>336</v>
      </c>
      <c r="G20" s="630" t="s">
        <v>2024</v>
      </c>
      <c r="H20" s="630" t="s">
        <v>339</v>
      </c>
      <c r="I20" s="630" t="s">
        <v>336</v>
      </c>
      <c r="J20" s="630" t="s">
        <v>2024</v>
      </c>
      <c r="K20" s="630" t="s">
        <v>339</v>
      </c>
      <c r="L20" s="64"/>
    </row>
    <row r="21" spans="1:12">
      <c r="A21" s="64"/>
      <c r="B21" s="785" t="s">
        <v>377</v>
      </c>
      <c r="C21" s="631" t="s">
        <v>515</v>
      </c>
      <c r="D21" s="631">
        <v>5.9</v>
      </c>
      <c r="E21" s="631"/>
      <c r="F21" s="631" t="s">
        <v>515</v>
      </c>
      <c r="G21" s="632">
        <v>6</v>
      </c>
      <c r="H21" s="631"/>
      <c r="I21" s="631" t="s">
        <v>336</v>
      </c>
      <c r="J21" s="631" t="s">
        <v>2037</v>
      </c>
      <c r="K21" s="631" t="s">
        <v>339</v>
      </c>
      <c r="L21" s="64"/>
    </row>
    <row r="22" spans="1:12" ht="15.75" thickBot="1">
      <c r="A22" s="64"/>
      <c r="B22" s="786"/>
      <c r="C22" s="630" t="s">
        <v>577</v>
      </c>
      <c r="D22" s="630" t="s">
        <v>2050</v>
      </c>
      <c r="E22" s="630" t="s">
        <v>339</v>
      </c>
      <c r="F22" s="630" t="s">
        <v>577</v>
      </c>
      <c r="G22" s="630" t="s">
        <v>2051</v>
      </c>
      <c r="H22" s="630" t="s">
        <v>339</v>
      </c>
      <c r="I22" s="630"/>
      <c r="J22" s="630"/>
      <c r="K22" s="630"/>
      <c r="L22" s="64"/>
    </row>
    <row r="23" spans="1:12">
      <c r="A23" s="64"/>
      <c r="B23" s="785" t="s">
        <v>302</v>
      </c>
      <c r="C23" s="631" t="s">
        <v>336</v>
      </c>
      <c r="D23" s="631" t="s">
        <v>2035</v>
      </c>
      <c r="E23" s="631" t="s">
        <v>339</v>
      </c>
      <c r="F23" s="631" t="s">
        <v>349</v>
      </c>
      <c r="G23" s="632">
        <v>3</v>
      </c>
      <c r="H23" s="631"/>
      <c r="I23" s="631" t="s">
        <v>336</v>
      </c>
      <c r="J23" s="632" t="s">
        <v>2054</v>
      </c>
      <c r="K23" s="631" t="s">
        <v>339</v>
      </c>
      <c r="L23" s="64"/>
    </row>
    <row r="24" spans="1:12" ht="15.75" thickBot="1">
      <c r="A24" s="64"/>
      <c r="B24" s="786"/>
      <c r="C24" s="630"/>
      <c r="D24" s="630"/>
      <c r="E24" s="630"/>
      <c r="F24" s="630" t="s">
        <v>350</v>
      </c>
      <c r="G24" s="630" t="s">
        <v>2027</v>
      </c>
      <c r="H24" s="630" t="s">
        <v>339</v>
      </c>
      <c r="I24" s="630"/>
      <c r="J24" s="630"/>
      <c r="K24" s="630"/>
      <c r="L24" s="64"/>
    </row>
    <row r="25" spans="1:12">
      <c r="A25" s="64"/>
      <c r="B25" s="785" t="s">
        <v>20</v>
      </c>
      <c r="C25" s="631" t="s">
        <v>470</v>
      </c>
      <c r="D25" s="631">
        <v>5.2</v>
      </c>
      <c r="E25" s="631" t="s">
        <v>328</v>
      </c>
      <c r="F25" s="631" t="s">
        <v>336</v>
      </c>
      <c r="G25" s="631">
        <v>2.9</v>
      </c>
      <c r="H25" s="631" t="s">
        <v>328</v>
      </c>
      <c r="I25" s="631" t="s">
        <v>578</v>
      </c>
      <c r="J25" s="631">
        <v>6.2</v>
      </c>
      <c r="K25" s="631" t="s">
        <v>328</v>
      </c>
      <c r="L25" s="64"/>
    </row>
    <row r="26" spans="1:12">
      <c r="A26" s="64"/>
      <c r="B26" s="789"/>
      <c r="C26" s="631" t="s">
        <v>579</v>
      </c>
      <c r="D26" s="631">
        <v>1.7</v>
      </c>
      <c r="E26" s="631" t="s">
        <v>328</v>
      </c>
      <c r="F26" s="633"/>
      <c r="G26" s="634"/>
      <c r="H26" s="633"/>
      <c r="I26" s="631" t="s">
        <v>580</v>
      </c>
      <c r="J26" s="631">
        <v>1.4</v>
      </c>
      <c r="K26" s="631" t="s">
        <v>328</v>
      </c>
      <c r="L26" s="64"/>
    </row>
    <row r="27" spans="1:12" ht="15.75" thickBot="1">
      <c r="A27" s="64"/>
      <c r="B27" s="786"/>
      <c r="C27" s="630" t="s">
        <v>345</v>
      </c>
      <c r="D27" s="630">
        <v>4.5999999999999996</v>
      </c>
      <c r="E27" s="630" t="s">
        <v>328</v>
      </c>
      <c r="F27" s="630"/>
      <c r="G27" s="630"/>
      <c r="H27" s="630"/>
      <c r="I27" s="630" t="s">
        <v>338</v>
      </c>
      <c r="J27" s="630">
        <v>7.2</v>
      </c>
      <c r="K27" s="630" t="s">
        <v>328</v>
      </c>
      <c r="L27" s="64"/>
    </row>
    <row r="28" spans="1:12">
      <c r="A28" s="64"/>
      <c r="B28" s="785" t="s">
        <v>21</v>
      </c>
      <c r="C28" s="631" t="s">
        <v>330</v>
      </c>
      <c r="D28" s="631">
        <v>0.2</v>
      </c>
      <c r="E28" s="631"/>
      <c r="F28" s="631" t="s">
        <v>463</v>
      </c>
      <c r="G28" s="631" t="s">
        <v>2023</v>
      </c>
      <c r="H28" s="631"/>
      <c r="I28" s="631" t="s">
        <v>581</v>
      </c>
      <c r="J28" s="631">
        <v>2.1</v>
      </c>
      <c r="K28" s="631" t="s">
        <v>328</v>
      </c>
      <c r="L28" s="64"/>
    </row>
    <row r="29" spans="1:12" ht="15.75" thickBot="1">
      <c r="A29" s="64"/>
      <c r="B29" s="786"/>
      <c r="C29" s="630" t="s">
        <v>333</v>
      </c>
      <c r="D29" s="630" t="s">
        <v>2030</v>
      </c>
      <c r="E29" s="630" t="s">
        <v>339</v>
      </c>
      <c r="F29" s="630" t="s">
        <v>453</v>
      </c>
      <c r="G29" s="630" t="s">
        <v>2052</v>
      </c>
      <c r="H29" s="630" t="s">
        <v>339</v>
      </c>
      <c r="I29" s="630" t="s">
        <v>467</v>
      </c>
      <c r="J29" s="630" t="s">
        <v>2031</v>
      </c>
      <c r="K29" s="630" t="s">
        <v>339</v>
      </c>
      <c r="L29" s="64"/>
    </row>
    <row r="30" spans="1:12" ht="15.75" thickBot="1">
      <c r="A30" s="64"/>
      <c r="B30" s="210" t="s">
        <v>22</v>
      </c>
      <c r="C30" s="630" t="s">
        <v>336</v>
      </c>
      <c r="D30" s="635">
        <v>1</v>
      </c>
      <c r="E30" s="630" t="s">
        <v>328</v>
      </c>
      <c r="F30" s="630" t="s">
        <v>336</v>
      </c>
      <c r="G30" s="630">
        <v>1.3</v>
      </c>
      <c r="H30" s="630" t="s">
        <v>328</v>
      </c>
      <c r="I30" s="630" t="s">
        <v>336</v>
      </c>
      <c r="J30" s="630">
        <v>0.5</v>
      </c>
      <c r="K30" s="630" t="s">
        <v>328</v>
      </c>
      <c r="L30" s="64"/>
    </row>
    <row r="31" spans="1:12">
      <c r="A31" s="64"/>
      <c r="B31" s="785" t="s">
        <v>304</v>
      </c>
      <c r="C31" s="631" t="s">
        <v>342</v>
      </c>
      <c r="D31" s="631">
        <v>0.4</v>
      </c>
      <c r="E31" s="631"/>
      <c r="F31" s="631" t="s">
        <v>336</v>
      </c>
      <c r="G31" s="631" t="s">
        <v>2031</v>
      </c>
      <c r="H31" s="631" t="s">
        <v>339</v>
      </c>
      <c r="I31" s="631" t="s">
        <v>342</v>
      </c>
      <c r="J31" s="631">
        <v>0.5</v>
      </c>
      <c r="K31" s="631"/>
      <c r="L31" s="64"/>
    </row>
    <row r="32" spans="1:12" ht="15.75" thickBot="1">
      <c r="A32" s="64"/>
      <c r="B32" s="786"/>
      <c r="C32" s="630" t="s">
        <v>462</v>
      </c>
      <c r="D32" s="630" t="s">
        <v>2028</v>
      </c>
      <c r="E32" s="630" t="s">
        <v>339</v>
      </c>
      <c r="F32" s="630"/>
      <c r="G32" s="630"/>
      <c r="H32" s="630"/>
      <c r="I32" s="630" t="s">
        <v>462</v>
      </c>
      <c r="J32" s="630" t="s">
        <v>2041</v>
      </c>
      <c r="K32" s="630" t="s">
        <v>339</v>
      </c>
      <c r="L32" s="64"/>
    </row>
    <row r="33" spans="1:12">
      <c r="A33" s="64"/>
      <c r="B33" s="785" t="s">
        <v>378</v>
      </c>
      <c r="C33" s="631" t="s">
        <v>581</v>
      </c>
      <c r="D33" s="631">
        <v>1.8</v>
      </c>
      <c r="E33" s="631" t="s">
        <v>328</v>
      </c>
      <c r="F33" s="631" t="s">
        <v>581</v>
      </c>
      <c r="G33" s="631">
        <v>1.9</v>
      </c>
      <c r="H33" s="631" t="s">
        <v>328</v>
      </c>
      <c r="I33" s="631" t="s">
        <v>476</v>
      </c>
      <c r="J33" s="631">
        <v>2.2000000000000002</v>
      </c>
      <c r="K33" s="631" t="s">
        <v>328</v>
      </c>
      <c r="L33" s="64"/>
    </row>
    <row r="34" spans="1:12" ht="15.75" thickBot="1">
      <c r="A34" s="64"/>
      <c r="B34" s="786"/>
      <c r="C34" s="630" t="s">
        <v>467</v>
      </c>
      <c r="D34" s="630" t="s">
        <v>2022</v>
      </c>
      <c r="E34" s="630" t="s">
        <v>339</v>
      </c>
      <c r="F34" s="630" t="s">
        <v>467</v>
      </c>
      <c r="G34" s="630" t="s">
        <v>2032</v>
      </c>
      <c r="H34" s="630" t="s">
        <v>339</v>
      </c>
      <c r="I34" s="630" t="s">
        <v>582</v>
      </c>
      <c r="J34" s="630" t="s">
        <v>2032</v>
      </c>
      <c r="K34" s="630" t="s">
        <v>339</v>
      </c>
      <c r="L34" s="64"/>
    </row>
    <row r="35" spans="1:12">
      <c r="A35" s="64"/>
      <c r="B35" s="785" t="s">
        <v>121</v>
      </c>
      <c r="C35" s="631" t="s">
        <v>336</v>
      </c>
      <c r="D35" s="631" t="s">
        <v>2039</v>
      </c>
      <c r="E35" s="631" t="s">
        <v>339</v>
      </c>
      <c r="F35" s="631" t="s">
        <v>477</v>
      </c>
      <c r="G35" s="631" t="s">
        <v>2052</v>
      </c>
      <c r="H35" s="631" t="s">
        <v>339</v>
      </c>
      <c r="I35" s="631" t="s">
        <v>336</v>
      </c>
      <c r="J35" s="14" t="s">
        <v>2028</v>
      </c>
      <c r="K35" s="631" t="s">
        <v>339</v>
      </c>
      <c r="L35" s="64"/>
    </row>
    <row r="36" spans="1:12" ht="15.75" thickBot="1">
      <c r="A36" s="64"/>
      <c r="B36" s="786"/>
      <c r="C36" s="630"/>
      <c r="D36" s="630"/>
      <c r="E36" s="630"/>
      <c r="F36" s="630" t="s">
        <v>479</v>
      </c>
      <c r="G36" s="630">
        <v>3.6</v>
      </c>
      <c r="H36" s="630"/>
      <c r="I36" s="630"/>
      <c r="J36" s="630"/>
      <c r="K36" s="630"/>
      <c r="L36" s="64"/>
    </row>
    <row r="37" spans="1:12">
      <c r="A37" s="64"/>
      <c r="B37" s="785" t="s">
        <v>123</v>
      </c>
      <c r="C37" s="631"/>
      <c r="D37" s="631"/>
      <c r="E37" s="631"/>
      <c r="F37" s="631"/>
      <c r="G37" s="631"/>
      <c r="H37" s="631"/>
      <c r="I37" s="631" t="s">
        <v>480</v>
      </c>
      <c r="J37" s="631" t="s">
        <v>2024</v>
      </c>
      <c r="K37" s="631" t="s">
        <v>339</v>
      </c>
      <c r="L37" s="64"/>
    </row>
    <row r="38" spans="1:12" ht="15.75" thickBot="1">
      <c r="A38" s="64"/>
      <c r="B38" s="786"/>
      <c r="C38" s="630"/>
      <c r="D38" s="630"/>
      <c r="E38" s="630"/>
      <c r="F38" s="630"/>
      <c r="G38" s="630"/>
      <c r="H38" s="630"/>
      <c r="I38" s="630" t="s">
        <v>455</v>
      </c>
      <c r="J38" s="630" t="s">
        <v>2052</v>
      </c>
      <c r="K38" s="630" t="s">
        <v>339</v>
      </c>
      <c r="L38" s="64"/>
    </row>
    <row r="39" spans="1:12">
      <c r="A39" s="64"/>
      <c r="B39" s="785" t="s">
        <v>23</v>
      </c>
      <c r="C39" s="631" t="s">
        <v>484</v>
      </c>
      <c r="D39" s="14" t="s">
        <v>2020</v>
      </c>
      <c r="E39" s="631" t="s">
        <v>339</v>
      </c>
      <c r="F39" s="631" t="s">
        <v>457</v>
      </c>
      <c r="G39" s="631" t="s">
        <v>2029</v>
      </c>
      <c r="H39" s="631" t="s">
        <v>339</v>
      </c>
      <c r="I39" s="631" t="s">
        <v>336</v>
      </c>
      <c r="J39" s="631" t="s">
        <v>2019</v>
      </c>
      <c r="K39" s="631"/>
      <c r="L39" s="64"/>
    </row>
    <row r="40" spans="1:12" ht="15.75" thickBot="1">
      <c r="A40" s="64"/>
      <c r="B40" s="786"/>
      <c r="C40" s="630" t="s">
        <v>346</v>
      </c>
      <c r="D40" s="636">
        <v>1</v>
      </c>
      <c r="E40" s="630" t="s">
        <v>328</v>
      </c>
      <c r="F40" s="630" t="s">
        <v>334</v>
      </c>
      <c r="G40" s="635">
        <v>1</v>
      </c>
      <c r="H40" s="630"/>
      <c r="I40" s="630"/>
      <c r="J40" s="630"/>
      <c r="K40" s="630"/>
      <c r="L40" s="64"/>
    </row>
    <row r="41" spans="1:12">
      <c r="A41" s="64"/>
      <c r="B41" s="785" t="s">
        <v>24</v>
      </c>
      <c r="C41" s="631"/>
      <c r="D41" s="631"/>
      <c r="E41" s="631"/>
      <c r="F41" s="631" t="s">
        <v>470</v>
      </c>
      <c r="G41" s="631">
        <v>1.6</v>
      </c>
      <c r="H41" s="631" t="s">
        <v>328</v>
      </c>
      <c r="I41" s="31"/>
      <c r="J41" s="14"/>
      <c r="K41" s="31"/>
      <c r="L41" s="64"/>
    </row>
    <row r="42" spans="1:12" ht="15.75" thickBot="1">
      <c r="A42" s="64"/>
      <c r="B42" s="786"/>
      <c r="C42" s="630"/>
      <c r="D42" s="630"/>
      <c r="E42" s="630"/>
      <c r="F42" s="630" t="s">
        <v>472</v>
      </c>
      <c r="G42" s="630" t="s">
        <v>2053</v>
      </c>
      <c r="H42" s="630" t="s">
        <v>339</v>
      </c>
      <c r="I42" s="33"/>
      <c r="J42" s="16"/>
      <c r="K42" s="33"/>
      <c r="L42" s="64"/>
    </row>
    <row r="43" spans="1:12" ht="15.75" thickBot="1">
      <c r="A43" s="64"/>
      <c r="B43" s="210" t="s">
        <v>379</v>
      </c>
      <c r="C43" s="630" t="s">
        <v>336</v>
      </c>
      <c r="D43" s="630" t="s">
        <v>2042</v>
      </c>
      <c r="E43" s="630" t="s">
        <v>339</v>
      </c>
      <c r="F43" s="630" t="s">
        <v>336</v>
      </c>
      <c r="G43" s="630" t="s">
        <v>2049</v>
      </c>
      <c r="H43" s="630" t="s">
        <v>339</v>
      </c>
      <c r="I43" s="630" t="s">
        <v>336</v>
      </c>
      <c r="J43" s="630" t="s">
        <v>2022</v>
      </c>
      <c r="K43" s="630" t="s">
        <v>339</v>
      </c>
      <c r="L43" s="157"/>
    </row>
    <row r="44" spans="1:12" ht="15.75" thickBot="1">
      <c r="A44" s="64"/>
      <c r="B44" s="210" t="s">
        <v>380</v>
      </c>
      <c r="C44" s="630"/>
      <c r="D44" s="630"/>
      <c r="E44" s="630"/>
      <c r="F44" s="630" t="s">
        <v>336</v>
      </c>
      <c r="G44" s="630" t="s">
        <v>2049</v>
      </c>
      <c r="H44" s="630" t="s">
        <v>339</v>
      </c>
      <c r="I44" s="630"/>
      <c r="J44" s="630"/>
      <c r="K44" s="630"/>
      <c r="L44" s="64"/>
    </row>
    <row r="45" spans="1:12" ht="15.75" thickBot="1">
      <c r="A45" s="64"/>
      <c r="B45" s="210" t="s">
        <v>25</v>
      </c>
      <c r="C45" s="630" t="s">
        <v>336</v>
      </c>
      <c r="D45" s="630" t="s">
        <v>2031</v>
      </c>
      <c r="E45" s="630"/>
      <c r="F45" s="630" t="s">
        <v>336</v>
      </c>
      <c r="G45" s="630">
        <v>0.4</v>
      </c>
      <c r="H45" s="630"/>
      <c r="I45" s="630" t="s">
        <v>336</v>
      </c>
      <c r="J45" s="635" t="s">
        <v>2054</v>
      </c>
      <c r="K45" s="630" t="s">
        <v>339</v>
      </c>
      <c r="L45" s="64"/>
    </row>
    <row r="46" spans="1:12">
      <c r="A46" s="64"/>
      <c r="B46" s="789" t="s">
        <v>26</v>
      </c>
      <c r="C46" s="633"/>
      <c r="D46" s="634"/>
      <c r="E46" s="633"/>
      <c r="F46" s="633"/>
      <c r="G46" s="634"/>
      <c r="H46" s="633"/>
      <c r="I46" s="631" t="s">
        <v>515</v>
      </c>
      <c r="J46" s="632" t="s">
        <v>2056</v>
      </c>
      <c r="K46" s="631" t="s">
        <v>339</v>
      </c>
      <c r="L46" s="64"/>
    </row>
    <row r="47" spans="1:12" ht="15.75" thickBot="1">
      <c r="A47" s="64"/>
      <c r="B47" s="786"/>
      <c r="C47" s="630"/>
      <c r="D47" s="630"/>
      <c r="E47" s="630"/>
      <c r="F47" s="630"/>
      <c r="G47" s="630"/>
      <c r="H47" s="630"/>
      <c r="I47" s="630" t="s">
        <v>577</v>
      </c>
      <c r="J47" s="630">
        <v>0.9</v>
      </c>
      <c r="K47" s="630" t="s">
        <v>328</v>
      </c>
      <c r="L47" s="64"/>
    </row>
    <row r="48" spans="1:12">
      <c r="A48" s="64"/>
      <c r="B48" s="628"/>
      <c r="C48" s="66"/>
      <c r="D48" s="66"/>
      <c r="E48" s="66"/>
      <c r="F48" s="66"/>
      <c r="G48" s="66"/>
      <c r="H48" s="66"/>
      <c r="I48" s="66"/>
      <c r="J48" s="66"/>
      <c r="K48" s="66"/>
      <c r="L48" s="64"/>
    </row>
    <row r="49" spans="1:12">
      <c r="A49" s="173" t="s">
        <v>488</v>
      </c>
      <c r="B49" s="61"/>
      <c r="C49" s="62"/>
      <c r="D49" s="63"/>
      <c r="E49" s="62"/>
      <c r="F49" s="62"/>
      <c r="G49" s="63"/>
      <c r="H49" s="62"/>
      <c r="I49" s="62"/>
      <c r="J49" s="62"/>
      <c r="K49" s="62"/>
      <c r="L49" s="64"/>
    </row>
    <row r="50" spans="1:12">
      <c r="A50" s="168" t="s">
        <v>489</v>
      </c>
      <c r="B50" s="61"/>
      <c r="C50" s="62"/>
      <c r="D50" s="63"/>
      <c r="E50" s="62"/>
      <c r="F50" s="62"/>
      <c r="G50" s="63"/>
      <c r="H50" s="62"/>
      <c r="I50" s="62"/>
      <c r="J50" s="62"/>
      <c r="K50" s="62"/>
      <c r="L50" s="64"/>
    </row>
    <row r="51" spans="1:12">
      <c r="A51" s="168" t="s">
        <v>583</v>
      </c>
      <c r="B51" s="61"/>
      <c r="C51" s="62"/>
      <c r="D51" s="63"/>
      <c r="E51" s="62"/>
      <c r="F51" s="62"/>
      <c r="G51" s="63"/>
      <c r="H51" s="62"/>
      <c r="I51" s="62"/>
      <c r="J51" s="62"/>
      <c r="K51" s="62"/>
      <c r="L51" s="64"/>
    </row>
    <row r="52" spans="1:12">
      <c r="A52" s="170" t="s">
        <v>352</v>
      </c>
      <c r="B52" s="61"/>
      <c r="C52" s="62"/>
      <c r="D52" s="63"/>
      <c r="E52" s="62"/>
      <c r="F52" s="62"/>
      <c r="G52" s="63"/>
      <c r="H52" s="62"/>
      <c r="I52" s="62"/>
      <c r="J52" s="62"/>
      <c r="K52" s="62"/>
      <c r="L52" s="64"/>
    </row>
    <row r="53" spans="1:12">
      <c r="A53" s="170" t="s">
        <v>383</v>
      </c>
      <c r="L53" s="64"/>
    </row>
  </sheetData>
  <mergeCells count="22">
    <mergeCell ref="B39:B40"/>
    <mergeCell ref="B41:B42"/>
    <mergeCell ref="B46:B47"/>
    <mergeCell ref="B25:B27"/>
    <mergeCell ref="B28:B29"/>
    <mergeCell ref="B31:B32"/>
    <mergeCell ref="B33:B34"/>
    <mergeCell ref="B35:B36"/>
    <mergeCell ref="B37:B38"/>
    <mergeCell ref="B23:B24"/>
    <mergeCell ref="B3:B4"/>
    <mergeCell ref="C3:E3"/>
    <mergeCell ref="F3:H3"/>
    <mergeCell ref="I3:K3"/>
    <mergeCell ref="D4:E4"/>
    <mergeCell ref="G4:H4"/>
    <mergeCell ref="J4:K4"/>
    <mergeCell ref="B9:B11"/>
    <mergeCell ref="B12:B13"/>
    <mergeCell ref="B15:B16"/>
    <mergeCell ref="B18:B19"/>
    <mergeCell ref="B21:B22"/>
  </mergeCells>
  <dataValidations count="1">
    <dataValidation type="list" allowBlank="1" showInputMessage="1" showErrorMessage="1" sqref="H49:H1048576 E49:E1048576 K49:K1048576">
      <formula1>"↓,↑"</formula1>
    </dataValidation>
  </dataValidation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20"/>
  <sheetViews>
    <sheetView zoomScale="90" zoomScaleNormal="90" workbookViewId="0">
      <selection activeCell="A9" sqref="A9"/>
    </sheetView>
  </sheetViews>
  <sheetFormatPr defaultColWidth="8.85546875" defaultRowHeight="14.25"/>
  <cols>
    <col min="1" max="1" width="15" style="2" customWidth="1"/>
    <col min="2" max="2" width="8.85546875" style="2"/>
    <col min="3" max="3" width="14.85546875" style="2" customWidth="1"/>
    <col min="4" max="4" width="8.85546875" style="2"/>
    <col min="5" max="5" width="13.5703125" style="2" customWidth="1"/>
    <col min="6" max="6" width="8.85546875" style="2"/>
    <col min="7" max="7" width="13.5703125" style="2" customWidth="1"/>
    <col min="8" max="8" width="8.85546875" style="2"/>
    <col min="9" max="9" width="12.85546875" style="216" customWidth="1"/>
    <col min="10" max="10" width="8.85546875" style="216" customWidth="1"/>
    <col min="11" max="16384" width="8.85546875" style="2"/>
  </cols>
  <sheetData>
    <row r="1" spans="1:9" ht="15">
      <c r="A1" s="1" t="s">
        <v>597</v>
      </c>
    </row>
    <row r="3" spans="1:9" ht="14.45" customHeight="1">
      <c r="A3" s="729" t="s">
        <v>584</v>
      </c>
      <c r="B3" s="700" t="s">
        <v>2170</v>
      </c>
      <c r="C3" s="701"/>
      <c r="D3" s="701"/>
      <c r="E3" s="701"/>
      <c r="F3" s="701"/>
      <c r="G3" s="701"/>
      <c r="H3" s="701"/>
      <c r="I3" s="702"/>
    </row>
    <row r="4" spans="1:9">
      <c r="A4" s="763"/>
      <c r="B4" s="705" t="s">
        <v>585</v>
      </c>
      <c r="C4" s="704"/>
      <c r="D4" s="705" t="s">
        <v>126</v>
      </c>
      <c r="E4" s="704"/>
      <c r="F4" s="705" t="s">
        <v>586</v>
      </c>
      <c r="G4" s="704"/>
      <c r="H4" s="705" t="s">
        <v>587</v>
      </c>
      <c r="I4" s="704"/>
    </row>
    <row r="5" spans="1:9">
      <c r="A5" s="730"/>
      <c r="B5" s="460" t="s">
        <v>588</v>
      </c>
      <c r="C5" s="461" t="s">
        <v>435</v>
      </c>
      <c r="D5" s="460" t="s">
        <v>588</v>
      </c>
      <c r="E5" s="461" t="s">
        <v>435</v>
      </c>
      <c r="F5" s="460" t="s">
        <v>588</v>
      </c>
      <c r="G5" s="461" t="s">
        <v>435</v>
      </c>
      <c r="H5" s="460" t="s">
        <v>588</v>
      </c>
      <c r="I5" s="577" t="s">
        <v>522</v>
      </c>
    </row>
    <row r="6" spans="1:9">
      <c r="A6" s="2" t="s">
        <v>589</v>
      </c>
      <c r="B6" s="575">
        <v>74.7</v>
      </c>
      <c r="C6" s="499" t="s">
        <v>2171</v>
      </c>
      <c r="D6" s="575">
        <v>55.8</v>
      </c>
      <c r="E6" s="475" t="s">
        <v>2177</v>
      </c>
      <c r="F6" s="575">
        <v>47</v>
      </c>
      <c r="G6" s="475" t="s">
        <v>2183</v>
      </c>
      <c r="H6" s="575">
        <v>40.200000000000003</v>
      </c>
      <c r="I6" s="578" t="s">
        <v>2189</v>
      </c>
    </row>
    <row r="7" spans="1:9">
      <c r="A7" s="2" t="s">
        <v>590</v>
      </c>
      <c r="B7" s="575">
        <v>75.099999999999994</v>
      </c>
      <c r="C7" s="499" t="s">
        <v>2172</v>
      </c>
      <c r="D7" s="575">
        <v>60.2</v>
      </c>
      <c r="E7" s="475" t="s">
        <v>2178</v>
      </c>
      <c r="F7" s="575">
        <v>51.7</v>
      </c>
      <c r="G7" s="475" t="s">
        <v>2184</v>
      </c>
      <c r="H7" s="575">
        <v>43.3</v>
      </c>
      <c r="I7" s="578" t="s">
        <v>2190</v>
      </c>
    </row>
    <row r="8" spans="1:9">
      <c r="A8" s="2" t="s">
        <v>591</v>
      </c>
      <c r="B8" s="575">
        <v>78</v>
      </c>
      <c r="C8" s="499" t="s">
        <v>2173</v>
      </c>
      <c r="D8" s="575">
        <v>65</v>
      </c>
      <c r="E8" s="475" t="s">
        <v>2179</v>
      </c>
      <c r="F8" s="575">
        <v>55.2</v>
      </c>
      <c r="G8" s="475" t="s">
        <v>2185</v>
      </c>
      <c r="H8" s="575">
        <v>43.8</v>
      </c>
      <c r="I8" s="578" t="s">
        <v>2191</v>
      </c>
    </row>
    <row r="9" spans="1:9">
      <c r="A9" s="2" t="s">
        <v>592</v>
      </c>
      <c r="B9" s="575">
        <v>82.6</v>
      </c>
      <c r="C9" s="499" t="s">
        <v>2175</v>
      </c>
      <c r="D9" s="575">
        <v>70.2</v>
      </c>
      <c r="E9" s="475" t="s">
        <v>2180</v>
      </c>
      <c r="F9" s="575">
        <v>58.9</v>
      </c>
      <c r="G9" s="475" t="s">
        <v>2186</v>
      </c>
      <c r="H9" s="575">
        <v>45.5</v>
      </c>
      <c r="I9" s="578" t="s">
        <v>2192</v>
      </c>
    </row>
    <row r="10" spans="1:9">
      <c r="A10" s="2" t="s">
        <v>593</v>
      </c>
      <c r="B10" s="575">
        <v>85.5</v>
      </c>
      <c r="C10" s="499" t="s">
        <v>2176</v>
      </c>
      <c r="D10" s="575">
        <v>73.7</v>
      </c>
      <c r="E10" s="475" t="s">
        <v>2182</v>
      </c>
      <c r="F10" s="575">
        <v>62.1</v>
      </c>
      <c r="G10" s="475" t="s">
        <v>2187</v>
      </c>
      <c r="H10" s="575">
        <v>44.8</v>
      </c>
      <c r="I10" s="578" t="s">
        <v>2193</v>
      </c>
    </row>
    <row r="11" spans="1:9">
      <c r="A11" s="15" t="s">
        <v>594</v>
      </c>
      <c r="B11" s="576">
        <v>87.1</v>
      </c>
      <c r="C11" s="461" t="s">
        <v>2174</v>
      </c>
      <c r="D11" s="576">
        <v>74.900000000000006</v>
      </c>
      <c r="E11" s="477" t="s">
        <v>2181</v>
      </c>
      <c r="F11" s="576">
        <v>63.4</v>
      </c>
      <c r="G11" s="477" t="s">
        <v>2188</v>
      </c>
      <c r="H11" s="576">
        <v>44.7</v>
      </c>
      <c r="I11" s="579" t="s">
        <v>2194</v>
      </c>
    </row>
    <row r="14" spans="1:9">
      <c r="A14" s="18" t="s">
        <v>510</v>
      </c>
    </row>
    <row r="15" spans="1:9">
      <c r="A15" s="18" t="s">
        <v>289</v>
      </c>
    </row>
    <row r="16" spans="1:9">
      <c r="A16" s="18" t="s">
        <v>2121</v>
      </c>
    </row>
    <row r="17" spans="1:1">
      <c r="A17" s="19" t="s">
        <v>2058</v>
      </c>
    </row>
    <row r="18" spans="1:1">
      <c r="A18" s="18" t="s">
        <v>2062</v>
      </c>
    </row>
    <row r="19" spans="1:1">
      <c r="A19" s="19" t="s">
        <v>595</v>
      </c>
    </row>
    <row r="20" spans="1:1">
      <c r="A20" s="19" t="s">
        <v>596</v>
      </c>
    </row>
  </sheetData>
  <mergeCells count="6">
    <mergeCell ref="B4:C4"/>
    <mergeCell ref="D4:E4"/>
    <mergeCell ref="F4:G4"/>
    <mergeCell ref="H4:I4"/>
    <mergeCell ref="A3:A5"/>
    <mergeCell ref="B3:I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Q17"/>
  <sheetViews>
    <sheetView topLeftCell="A19" workbookViewId="0">
      <selection activeCell="G26" sqref="G26"/>
    </sheetView>
  </sheetViews>
  <sheetFormatPr defaultColWidth="15.140625" defaultRowHeight="14.25"/>
  <cols>
    <col min="1" max="6" width="15.140625" style="2"/>
    <col min="7" max="7" width="15.140625" style="9"/>
    <col min="8" max="15" width="7.85546875" style="9" customWidth="1"/>
    <col min="16" max="17" width="15.140625" style="9"/>
    <col min="18" max="16384" width="15.140625" style="2"/>
  </cols>
  <sheetData>
    <row r="1" spans="1:16" ht="15">
      <c r="A1" s="1" t="s">
        <v>1921</v>
      </c>
    </row>
    <row r="3" spans="1:16" ht="14.45" customHeight="1">
      <c r="A3" s="212" t="s">
        <v>10</v>
      </c>
      <c r="B3" s="213" t="s">
        <v>598</v>
      </c>
      <c r="C3" s="213" t="s">
        <v>599</v>
      </c>
      <c r="D3" s="213" t="s">
        <v>600</v>
      </c>
      <c r="E3" s="213" t="s">
        <v>601</v>
      </c>
      <c r="G3" s="217" t="s">
        <v>10</v>
      </c>
      <c r="H3" s="790" t="s">
        <v>602</v>
      </c>
      <c r="I3" s="790"/>
      <c r="J3" s="790" t="s">
        <v>603</v>
      </c>
      <c r="K3" s="790"/>
      <c r="L3" s="790" t="s">
        <v>604</v>
      </c>
      <c r="M3" s="790"/>
      <c r="N3" s="790" t="s">
        <v>605</v>
      </c>
      <c r="O3" s="790"/>
      <c r="P3" s="218"/>
    </row>
    <row r="4" spans="1:16">
      <c r="A4" s="2" t="s">
        <v>13</v>
      </c>
      <c r="B4" s="38">
        <v>78.3</v>
      </c>
      <c r="C4" s="38">
        <v>64.7</v>
      </c>
      <c r="D4" s="38">
        <v>60.7</v>
      </c>
      <c r="E4" s="38">
        <v>58.4</v>
      </c>
      <c r="G4" s="218" t="s">
        <v>13</v>
      </c>
      <c r="H4" s="219">
        <v>78.099999999999994</v>
      </c>
      <c r="I4" s="219">
        <v>78.5</v>
      </c>
      <c r="J4" s="219">
        <v>64.599999999999994</v>
      </c>
      <c r="K4" s="219">
        <v>65.099999999999994</v>
      </c>
      <c r="L4" s="219">
        <v>60.3</v>
      </c>
      <c r="M4" s="220">
        <v>61</v>
      </c>
      <c r="N4" s="220">
        <v>58</v>
      </c>
      <c r="O4" s="219">
        <v>58.7</v>
      </c>
      <c r="P4" s="218"/>
    </row>
    <row r="5" spans="1:16">
      <c r="A5" s="2" t="s">
        <v>15</v>
      </c>
      <c r="B5" s="38">
        <v>97.1</v>
      </c>
      <c r="C5" s="38">
        <v>88.9</v>
      </c>
      <c r="D5" s="38">
        <v>83.5</v>
      </c>
      <c r="E5" s="38">
        <v>79.8</v>
      </c>
      <c r="G5" s="218" t="s">
        <v>15</v>
      </c>
      <c r="H5" s="219">
        <v>96.8</v>
      </c>
      <c r="I5" s="219">
        <v>97.4</v>
      </c>
      <c r="J5" s="219">
        <v>88.3</v>
      </c>
      <c r="K5" s="219">
        <v>89.4</v>
      </c>
      <c r="L5" s="219">
        <v>82.8</v>
      </c>
      <c r="M5" s="219">
        <v>84.3</v>
      </c>
      <c r="N5" s="219">
        <v>78.8</v>
      </c>
      <c r="O5" s="219">
        <v>80.7</v>
      </c>
      <c r="P5" s="218"/>
    </row>
    <row r="6" spans="1:16">
      <c r="A6" s="2" t="s">
        <v>18</v>
      </c>
      <c r="B6" s="38">
        <v>82.5</v>
      </c>
      <c r="C6" s="38">
        <v>66.8</v>
      </c>
      <c r="D6" s="38">
        <v>62.2</v>
      </c>
      <c r="E6" s="38">
        <v>61.1</v>
      </c>
      <c r="G6" s="218" t="s">
        <v>18</v>
      </c>
      <c r="H6" s="219">
        <v>82.2</v>
      </c>
      <c r="I6" s="219">
        <v>83.3</v>
      </c>
      <c r="J6" s="219">
        <v>65.900000000000006</v>
      </c>
      <c r="K6" s="219">
        <v>67.599999999999994</v>
      </c>
      <c r="L6" s="219">
        <v>61.2</v>
      </c>
      <c r="M6" s="219">
        <v>63.2</v>
      </c>
      <c r="N6" s="219">
        <v>59.7</v>
      </c>
      <c r="O6" s="219">
        <v>62.4</v>
      </c>
      <c r="P6" s="218"/>
    </row>
    <row r="7" spans="1:16">
      <c r="A7" s="2" t="s">
        <v>21</v>
      </c>
      <c r="B7" s="38">
        <v>43.9</v>
      </c>
      <c r="C7" s="25">
        <v>20</v>
      </c>
      <c r="D7" s="38">
        <v>14.9</v>
      </c>
      <c r="E7" s="38">
        <v>12.1</v>
      </c>
      <c r="G7" s="218" t="s">
        <v>21</v>
      </c>
      <c r="H7" s="219">
        <v>43.2</v>
      </c>
      <c r="I7" s="219">
        <v>44.6</v>
      </c>
      <c r="J7" s="219">
        <v>19.399999999999999</v>
      </c>
      <c r="K7" s="219">
        <v>20.6</v>
      </c>
      <c r="L7" s="219">
        <v>14.2</v>
      </c>
      <c r="M7" s="219">
        <v>15.5</v>
      </c>
      <c r="N7" s="219">
        <v>11.4</v>
      </c>
      <c r="O7" s="219">
        <v>12.8</v>
      </c>
      <c r="P7" s="218"/>
    </row>
    <row r="8" spans="1:16">
      <c r="A8" s="15" t="s">
        <v>24</v>
      </c>
      <c r="B8" s="27">
        <v>98</v>
      </c>
      <c r="C8" s="8">
        <v>95.4</v>
      </c>
      <c r="D8" s="8">
        <v>95.4</v>
      </c>
      <c r="E8" s="8">
        <v>94.7</v>
      </c>
      <c r="G8" s="218" t="s">
        <v>24</v>
      </c>
      <c r="H8" s="219">
        <v>97.7</v>
      </c>
      <c r="I8" s="220">
        <v>98.2</v>
      </c>
      <c r="J8" s="220">
        <v>94.8</v>
      </c>
      <c r="K8" s="219">
        <v>95.9</v>
      </c>
      <c r="L8" s="219">
        <v>94.8</v>
      </c>
      <c r="M8" s="219">
        <v>95.9</v>
      </c>
      <c r="N8" s="219">
        <v>93.2</v>
      </c>
      <c r="O8" s="219">
        <v>95.8</v>
      </c>
      <c r="P8" s="218"/>
    </row>
    <row r="9" spans="1:16">
      <c r="A9" s="43" t="s">
        <v>606</v>
      </c>
      <c r="B9" s="42"/>
      <c r="C9" s="42"/>
      <c r="D9" s="42"/>
      <c r="E9" s="42"/>
      <c r="G9" s="218"/>
      <c r="H9" s="218"/>
      <c r="I9" s="218"/>
      <c r="J9" s="218"/>
      <c r="K9" s="218"/>
      <c r="L9" s="218"/>
      <c r="M9" s="218"/>
      <c r="N9" s="218"/>
      <c r="O9" s="218"/>
      <c r="P9" s="218"/>
    </row>
    <row r="10" spans="1:16">
      <c r="A10" s="5" t="s">
        <v>607</v>
      </c>
      <c r="G10" s="218"/>
      <c r="H10" s="218"/>
      <c r="I10" s="218"/>
      <c r="J10" s="218"/>
      <c r="K10" s="218"/>
      <c r="L10" s="218"/>
      <c r="M10" s="218"/>
      <c r="N10" s="218"/>
      <c r="O10" s="218"/>
      <c r="P10" s="218"/>
    </row>
    <row r="11" spans="1:16" ht="15">
      <c r="A11" s="215" t="s">
        <v>2059</v>
      </c>
      <c r="G11" s="217" t="s">
        <v>10</v>
      </c>
      <c r="H11" s="790" t="s">
        <v>602</v>
      </c>
      <c r="I11" s="790"/>
      <c r="J11" s="790" t="s">
        <v>603</v>
      </c>
      <c r="K11" s="790"/>
      <c r="L11" s="790" t="s">
        <v>604</v>
      </c>
      <c r="M11" s="790"/>
      <c r="N11" s="790" t="s">
        <v>605</v>
      </c>
      <c r="O11" s="790"/>
      <c r="P11" s="218"/>
    </row>
    <row r="12" spans="1:16" ht="15">
      <c r="A12" s="215" t="s">
        <v>608</v>
      </c>
      <c r="G12" s="218" t="s">
        <v>13</v>
      </c>
      <c r="H12" s="221">
        <f>B4-H4</f>
        <v>0.20000000000000284</v>
      </c>
      <c r="I12" s="221">
        <f>I4-B4</f>
        <v>0.20000000000000284</v>
      </c>
      <c r="J12" s="221">
        <f>C4-J4</f>
        <v>0.10000000000000853</v>
      </c>
      <c r="K12" s="221">
        <f>K4-C4</f>
        <v>0.39999999999999147</v>
      </c>
      <c r="L12" s="221">
        <f>D4-L4</f>
        <v>0.40000000000000568</v>
      </c>
      <c r="M12" s="222">
        <f>M4-D4</f>
        <v>0.29999999999999716</v>
      </c>
      <c r="N12" s="222">
        <f>E4-N4</f>
        <v>0.39999999999999858</v>
      </c>
      <c r="O12" s="221">
        <f>O4-E4</f>
        <v>0.30000000000000426</v>
      </c>
      <c r="P12" s="218"/>
    </row>
    <row r="13" spans="1:16" ht="15">
      <c r="A13" s="215" t="s">
        <v>609</v>
      </c>
      <c r="G13" s="218" t="s">
        <v>15</v>
      </c>
      <c r="H13" s="221">
        <f t="shared" ref="H13:H16" si="0">B5-H5</f>
        <v>0.29999999999999716</v>
      </c>
      <c r="I13" s="221">
        <f t="shared" ref="I13:I16" si="1">I5-B5</f>
        <v>0.30000000000001137</v>
      </c>
      <c r="J13" s="221">
        <f t="shared" ref="J13:J16" si="2">C5-J5</f>
        <v>0.60000000000000853</v>
      </c>
      <c r="K13" s="221">
        <f t="shared" ref="K13:K16" si="3">K5-C5</f>
        <v>0.5</v>
      </c>
      <c r="L13" s="221">
        <f t="shared" ref="L13:L16" si="4">D5-L5</f>
        <v>0.70000000000000284</v>
      </c>
      <c r="M13" s="222">
        <f t="shared" ref="M13:M16" si="5">M5-D5</f>
        <v>0.79999999999999716</v>
      </c>
      <c r="N13" s="222">
        <f t="shared" ref="N13:N16" si="6">E5-N5</f>
        <v>1</v>
      </c>
      <c r="O13" s="221">
        <f t="shared" ref="O13:O16" si="7">O5-E5</f>
        <v>0.90000000000000568</v>
      </c>
      <c r="P13" s="218"/>
    </row>
    <row r="14" spans="1:16" ht="15">
      <c r="G14" s="218" t="s">
        <v>18</v>
      </c>
      <c r="H14" s="221">
        <f t="shared" si="0"/>
        <v>0.29999999999999716</v>
      </c>
      <c r="I14" s="221">
        <f t="shared" si="1"/>
        <v>0.79999999999999716</v>
      </c>
      <c r="J14" s="221">
        <f t="shared" si="2"/>
        <v>0.89999999999999147</v>
      </c>
      <c r="K14" s="221">
        <f t="shared" si="3"/>
        <v>0.79999999999999716</v>
      </c>
      <c r="L14" s="221">
        <f t="shared" si="4"/>
        <v>1</v>
      </c>
      <c r="M14" s="222">
        <f t="shared" si="5"/>
        <v>1</v>
      </c>
      <c r="N14" s="222">
        <f t="shared" si="6"/>
        <v>1.3999999999999986</v>
      </c>
      <c r="O14" s="221">
        <f t="shared" si="7"/>
        <v>1.2999999999999972</v>
      </c>
      <c r="P14" s="218"/>
    </row>
    <row r="15" spans="1:16" ht="15">
      <c r="G15" s="218" t="s">
        <v>21</v>
      </c>
      <c r="H15" s="221">
        <f t="shared" si="0"/>
        <v>0.69999999999999574</v>
      </c>
      <c r="I15" s="221">
        <f t="shared" si="1"/>
        <v>0.70000000000000284</v>
      </c>
      <c r="J15" s="221">
        <f t="shared" si="2"/>
        <v>0.60000000000000142</v>
      </c>
      <c r="K15" s="221">
        <f t="shared" si="3"/>
        <v>0.60000000000000142</v>
      </c>
      <c r="L15" s="221">
        <f t="shared" si="4"/>
        <v>0.70000000000000107</v>
      </c>
      <c r="M15" s="222">
        <f t="shared" si="5"/>
        <v>0.59999999999999964</v>
      </c>
      <c r="N15" s="222">
        <f t="shared" si="6"/>
        <v>0.69999999999999929</v>
      </c>
      <c r="O15" s="221">
        <f t="shared" si="7"/>
        <v>0.70000000000000107</v>
      </c>
      <c r="P15" s="218"/>
    </row>
    <row r="16" spans="1:16" ht="15">
      <c r="G16" s="218" t="s">
        <v>24</v>
      </c>
      <c r="H16" s="221">
        <f t="shared" si="0"/>
        <v>0.29999999999999716</v>
      </c>
      <c r="I16" s="221">
        <f t="shared" si="1"/>
        <v>0.20000000000000284</v>
      </c>
      <c r="J16" s="221">
        <f t="shared" si="2"/>
        <v>0.60000000000000853</v>
      </c>
      <c r="K16" s="221">
        <f t="shared" si="3"/>
        <v>0.5</v>
      </c>
      <c r="L16" s="221">
        <f t="shared" si="4"/>
        <v>0.60000000000000853</v>
      </c>
      <c r="M16" s="222">
        <f t="shared" si="5"/>
        <v>0.5</v>
      </c>
      <c r="N16" s="222">
        <f t="shared" si="6"/>
        <v>1.5</v>
      </c>
      <c r="O16" s="221">
        <f t="shared" si="7"/>
        <v>1.0999999999999943</v>
      </c>
      <c r="P16" s="218"/>
    </row>
    <row r="17" spans="7:16">
      <c r="G17" s="218"/>
      <c r="H17" s="218"/>
      <c r="I17" s="218"/>
      <c r="J17" s="218"/>
      <c r="K17" s="218"/>
      <c r="L17" s="218"/>
      <c r="M17" s="218"/>
      <c r="N17" s="218"/>
      <c r="O17" s="218"/>
      <c r="P17" s="218"/>
    </row>
  </sheetData>
  <mergeCells count="8">
    <mergeCell ref="J3:K3"/>
    <mergeCell ref="L3:M3"/>
    <mergeCell ref="N3:O3"/>
    <mergeCell ref="H11:I11"/>
    <mergeCell ref="J11:K11"/>
    <mergeCell ref="L11:M11"/>
    <mergeCell ref="N11:O11"/>
    <mergeCell ref="H3:I3"/>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5"/>
  <sheetViews>
    <sheetView workbookViewId="0">
      <selection activeCell="H19" sqref="H19"/>
    </sheetView>
  </sheetViews>
  <sheetFormatPr defaultColWidth="8.85546875" defaultRowHeight="14.25"/>
  <cols>
    <col min="1" max="1" width="14.5703125" style="2" customWidth="1"/>
    <col min="2" max="2" width="8.85546875" style="2"/>
    <col min="3" max="3" width="10.85546875" style="2" customWidth="1"/>
    <col min="4" max="4" width="8.85546875" style="2"/>
    <col min="5" max="5" width="10.5703125" style="2" customWidth="1"/>
    <col min="6" max="6" width="8.85546875" style="2"/>
    <col min="7" max="7" width="11.140625" style="2" customWidth="1"/>
    <col min="8" max="8" width="8.85546875" style="2"/>
    <col min="9" max="9" width="13.5703125" style="2" customWidth="1"/>
    <col min="10" max="16384" width="8.85546875" style="2"/>
  </cols>
  <sheetData>
    <row r="1" spans="1:9" ht="15">
      <c r="A1" s="2" t="s">
        <v>1922</v>
      </c>
    </row>
    <row r="4" spans="1:9" s="1" customFormat="1" ht="15">
      <c r="A4" s="212" t="s">
        <v>10</v>
      </c>
      <c r="B4" s="429" t="s">
        <v>99</v>
      </c>
      <c r="C4" s="456" t="s">
        <v>435</v>
      </c>
      <c r="D4" s="456" t="s">
        <v>100</v>
      </c>
      <c r="E4" s="456" t="s">
        <v>435</v>
      </c>
      <c r="F4" s="456" t="s">
        <v>101</v>
      </c>
      <c r="G4" s="456" t="s">
        <v>435</v>
      </c>
      <c r="H4" s="456" t="s">
        <v>102</v>
      </c>
      <c r="I4" s="456" t="s">
        <v>435</v>
      </c>
    </row>
    <row r="5" spans="1:9">
      <c r="A5" s="2" t="s">
        <v>15</v>
      </c>
      <c r="B5" s="38">
        <v>98.3</v>
      </c>
      <c r="C5" s="425" t="s">
        <v>2195</v>
      </c>
      <c r="D5" s="38">
        <v>89.9</v>
      </c>
      <c r="E5" s="425" t="s">
        <v>2200</v>
      </c>
      <c r="F5" s="38">
        <v>71.400000000000006</v>
      </c>
      <c r="G5" s="425" t="s">
        <v>2201</v>
      </c>
      <c r="H5" s="25">
        <v>19</v>
      </c>
      <c r="I5" s="425" t="s">
        <v>2202</v>
      </c>
    </row>
    <row r="6" spans="1:9">
      <c r="A6" s="2" t="s">
        <v>18</v>
      </c>
      <c r="B6" s="38">
        <v>94.5</v>
      </c>
      <c r="C6" s="425" t="s">
        <v>2196</v>
      </c>
      <c r="D6" s="38">
        <v>83.3</v>
      </c>
      <c r="E6" s="425" t="s">
        <v>2198</v>
      </c>
      <c r="F6" s="38">
        <v>66.8</v>
      </c>
      <c r="G6" s="425" t="s">
        <v>2203</v>
      </c>
      <c r="H6" s="38">
        <v>9.5</v>
      </c>
      <c r="I6" s="425" t="s">
        <v>2204</v>
      </c>
    </row>
    <row r="7" spans="1:9">
      <c r="A7" s="2" t="s">
        <v>21</v>
      </c>
      <c r="B7" s="38">
        <v>60.8</v>
      </c>
      <c r="C7" s="425" t="s">
        <v>2197</v>
      </c>
      <c r="D7" s="38">
        <v>36.9</v>
      </c>
      <c r="E7" s="425" t="s">
        <v>2199</v>
      </c>
      <c r="F7" s="38">
        <v>13.8</v>
      </c>
      <c r="G7" s="425" t="s">
        <v>2208</v>
      </c>
      <c r="H7" s="38">
        <v>3.3</v>
      </c>
      <c r="I7" s="425" t="s">
        <v>2205</v>
      </c>
    </row>
    <row r="8" spans="1:9">
      <c r="A8" s="15" t="s">
        <v>610</v>
      </c>
      <c r="B8" s="8">
        <v>100</v>
      </c>
      <c r="C8" s="8" t="s">
        <v>2206</v>
      </c>
      <c r="D8" s="8">
        <v>100</v>
      </c>
      <c r="E8" s="8" t="s">
        <v>2206</v>
      </c>
      <c r="F8" s="8">
        <v>100</v>
      </c>
      <c r="G8" s="8" t="s">
        <v>2206</v>
      </c>
      <c r="H8" s="8">
        <v>35.6</v>
      </c>
      <c r="I8" s="8" t="s">
        <v>2207</v>
      </c>
    </row>
    <row r="10" spans="1:9">
      <c r="A10" s="18" t="s">
        <v>289</v>
      </c>
    </row>
    <row r="11" spans="1:9" s="1" customFormat="1" ht="15">
      <c r="A11" s="19" t="s">
        <v>2058</v>
      </c>
    </row>
    <row r="12" spans="1:9" ht="35.450000000000003" customHeight="1">
      <c r="A12" s="689" t="s">
        <v>2150</v>
      </c>
      <c r="B12" s="689"/>
      <c r="C12" s="689"/>
      <c r="D12" s="689"/>
      <c r="E12" s="689"/>
      <c r="F12" s="689"/>
      <c r="G12" s="689"/>
      <c r="H12" s="689"/>
      <c r="I12" s="689"/>
    </row>
    <row r="13" spans="1:9" ht="15" customHeight="1">
      <c r="A13" s="19" t="s">
        <v>595</v>
      </c>
    </row>
    <row r="14" spans="1:9" s="1" customFormat="1" ht="15">
      <c r="A14" s="19" t="s">
        <v>2095</v>
      </c>
    </row>
    <row r="15" spans="1:9" s="1" customFormat="1" ht="15"/>
  </sheetData>
  <mergeCells count="1">
    <mergeCell ref="A12:I1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G36"/>
  <sheetViews>
    <sheetView workbookViewId="0">
      <selection activeCell="F24" sqref="F24"/>
    </sheetView>
  </sheetViews>
  <sheetFormatPr defaultColWidth="8.85546875" defaultRowHeight="15"/>
  <cols>
    <col min="1" max="1" width="24.5703125" style="1" customWidth="1"/>
    <col min="2" max="2" width="10.140625" style="1" customWidth="1"/>
    <col min="3" max="3" width="12.140625" style="1" customWidth="1"/>
    <col min="4" max="4" width="11.140625" style="1" customWidth="1"/>
    <col min="5" max="5" width="12.140625" style="1" customWidth="1"/>
    <col min="6" max="6" width="10.42578125" style="1" customWidth="1"/>
    <col min="7" max="7" width="14.140625" style="1" customWidth="1"/>
    <col min="8" max="16384" width="8.85546875" style="1"/>
  </cols>
  <sheetData>
    <row r="1" spans="1:7" ht="15.75" thickBot="1">
      <c r="A1" s="1" t="s">
        <v>611</v>
      </c>
    </row>
    <row r="2" spans="1:7">
      <c r="A2" s="795" t="s">
        <v>10</v>
      </c>
      <c r="B2" s="791" t="s">
        <v>11</v>
      </c>
      <c r="C2" s="791"/>
      <c r="D2" s="791" t="s">
        <v>5</v>
      </c>
      <c r="E2" s="791"/>
      <c r="F2" s="791" t="s">
        <v>6</v>
      </c>
      <c r="G2" s="791"/>
    </row>
    <row r="3" spans="1:7" ht="15.75" thickBot="1">
      <c r="A3" s="796"/>
      <c r="B3" s="16" t="s">
        <v>612</v>
      </c>
      <c r="C3" s="16" t="s">
        <v>435</v>
      </c>
      <c r="D3" s="16" t="s">
        <v>612</v>
      </c>
      <c r="E3" s="16" t="s">
        <v>435</v>
      </c>
      <c r="F3" s="16" t="s">
        <v>612</v>
      </c>
      <c r="G3" s="16" t="s">
        <v>435</v>
      </c>
    </row>
    <row r="4" spans="1:7" ht="15.6" customHeight="1">
      <c r="A4" s="223" t="s">
        <v>13</v>
      </c>
      <c r="B4" s="11">
        <v>64.7</v>
      </c>
      <c r="C4" s="11" t="s">
        <v>613</v>
      </c>
      <c r="D4" s="417">
        <v>63</v>
      </c>
      <c r="E4" s="11" t="s">
        <v>614</v>
      </c>
      <c r="F4" s="11">
        <v>66.400000000000006</v>
      </c>
      <c r="G4" s="11" t="s">
        <v>615</v>
      </c>
    </row>
    <row r="5" spans="1:7" ht="15.6" customHeight="1">
      <c r="A5" s="580"/>
      <c r="B5" s="580"/>
      <c r="C5" s="580" t="s">
        <v>616</v>
      </c>
      <c r="D5" s="580"/>
      <c r="E5" s="580"/>
      <c r="F5" s="580"/>
      <c r="G5" s="580"/>
    </row>
    <row r="6" spans="1:7" ht="15.6" customHeight="1">
      <c r="A6" s="31" t="s">
        <v>25</v>
      </c>
      <c r="B6" s="14" t="s">
        <v>617</v>
      </c>
      <c r="C6" s="14" t="s">
        <v>618</v>
      </c>
      <c r="D6" s="14" t="s">
        <v>619</v>
      </c>
      <c r="E6" s="14" t="s">
        <v>620</v>
      </c>
      <c r="F6" s="14" t="s">
        <v>621</v>
      </c>
      <c r="G6" s="14" t="s">
        <v>622</v>
      </c>
    </row>
    <row r="7" spans="1:7" ht="15.6" customHeight="1">
      <c r="A7" s="31" t="s">
        <v>380</v>
      </c>
      <c r="B7" s="14" t="s">
        <v>16</v>
      </c>
      <c r="C7" s="14" t="s">
        <v>16</v>
      </c>
      <c r="D7" s="14" t="s">
        <v>619</v>
      </c>
      <c r="E7" s="14" t="s">
        <v>623</v>
      </c>
      <c r="F7" s="14" t="s">
        <v>16</v>
      </c>
      <c r="G7" s="14" t="s">
        <v>16</v>
      </c>
    </row>
    <row r="8" spans="1:7" ht="15.6" customHeight="1">
      <c r="A8" s="31" t="s">
        <v>24</v>
      </c>
      <c r="B8" s="14" t="s">
        <v>16</v>
      </c>
      <c r="C8" s="14" t="s">
        <v>16</v>
      </c>
      <c r="D8" s="14" t="s">
        <v>624</v>
      </c>
      <c r="E8" s="14" t="s">
        <v>625</v>
      </c>
      <c r="F8" s="14" t="s">
        <v>16</v>
      </c>
      <c r="G8" s="14" t="s">
        <v>16</v>
      </c>
    </row>
    <row r="9" spans="1:7" ht="15.6" customHeight="1">
      <c r="A9" s="31" t="s">
        <v>15</v>
      </c>
      <c r="B9" s="14" t="s">
        <v>16</v>
      </c>
      <c r="C9" s="14" t="s">
        <v>16</v>
      </c>
      <c r="D9" s="14" t="s">
        <v>16</v>
      </c>
      <c r="E9" s="14" t="s">
        <v>16</v>
      </c>
      <c r="F9" s="14">
        <v>88.9</v>
      </c>
      <c r="G9" s="14" t="s">
        <v>626</v>
      </c>
    </row>
    <row r="10" spans="1:7" ht="15.6" customHeight="1">
      <c r="A10" s="31" t="s">
        <v>319</v>
      </c>
      <c r="B10" s="14" t="s">
        <v>627</v>
      </c>
      <c r="C10" s="14" t="s">
        <v>628</v>
      </c>
      <c r="D10" s="14" t="s">
        <v>629</v>
      </c>
      <c r="E10" s="14" t="s">
        <v>630</v>
      </c>
      <c r="F10" s="14" t="s">
        <v>631</v>
      </c>
      <c r="G10" s="14" t="s">
        <v>632</v>
      </c>
    </row>
    <row r="11" spans="1:7" ht="15.6" customHeight="1">
      <c r="A11" s="31" t="s">
        <v>22</v>
      </c>
      <c r="B11" s="14">
        <v>86.6</v>
      </c>
      <c r="C11" s="14" t="s">
        <v>633</v>
      </c>
      <c r="D11" s="14">
        <v>83.5</v>
      </c>
      <c r="E11" s="14" t="s">
        <v>634</v>
      </c>
      <c r="F11" s="14">
        <v>90.3</v>
      </c>
      <c r="G11" s="14" t="s">
        <v>635</v>
      </c>
    </row>
    <row r="12" spans="1:7" ht="15.6" customHeight="1">
      <c r="A12" s="31" t="s">
        <v>26</v>
      </c>
      <c r="B12" s="14" t="s">
        <v>16</v>
      </c>
      <c r="C12" s="14" t="s">
        <v>16</v>
      </c>
      <c r="D12" s="14" t="s">
        <v>16</v>
      </c>
      <c r="E12" s="14" t="s">
        <v>16</v>
      </c>
      <c r="F12" s="14">
        <v>83.2</v>
      </c>
      <c r="G12" s="14" t="s">
        <v>636</v>
      </c>
    </row>
    <row r="13" spans="1:7" ht="15.6" customHeight="1">
      <c r="A13" s="580"/>
      <c r="B13" s="580"/>
      <c r="C13" s="580" t="s">
        <v>637</v>
      </c>
      <c r="D13" s="580"/>
      <c r="E13" s="580"/>
      <c r="F13" s="580"/>
      <c r="G13" s="580"/>
    </row>
    <row r="14" spans="1:7" ht="15.6" customHeight="1">
      <c r="A14" s="31" t="s">
        <v>19</v>
      </c>
      <c r="B14" s="14">
        <v>74.3</v>
      </c>
      <c r="C14" s="14" t="s">
        <v>638</v>
      </c>
      <c r="D14" s="14">
        <v>73.599999999999994</v>
      </c>
      <c r="E14" s="14" t="s">
        <v>639</v>
      </c>
      <c r="F14" s="14" t="s">
        <v>640</v>
      </c>
      <c r="G14" s="14" t="s">
        <v>641</v>
      </c>
    </row>
    <row r="15" spans="1:7" ht="15.6" customHeight="1">
      <c r="A15" s="31" t="s">
        <v>17</v>
      </c>
      <c r="B15" s="14" t="s">
        <v>16</v>
      </c>
      <c r="C15" s="14" t="s">
        <v>16</v>
      </c>
      <c r="D15" s="14" t="s">
        <v>16</v>
      </c>
      <c r="E15" s="14" t="s">
        <v>16</v>
      </c>
      <c r="F15" s="14">
        <v>73.2</v>
      </c>
      <c r="G15" s="14" t="s">
        <v>642</v>
      </c>
    </row>
    <row r="16" spans="1:7" ht="15.6" customHeight="1">
      <c r="A16" s="31" t="s">
        <v>378</v>
      </c>
      <c r="B16" s="14">
        <v>68.900000000000006</v>
      </c>
      <c r="C16" s="14" t="s">
        <v>643</v>
      </c>
      <c r="D16" s="14">
        <v>67.599999999999994</v>
      </c>
      <c r="E16" s="14" t="s">
        <v>644</v>
      </c>
      <c r="F16" s="14" t="s">
        <v>645</v>
      </c>
      <c r="G16" s="14" t="s">
        <v>646</v>
      </c>
    </row>
    <row r="17" spans="1:7" ht="15.6" customHeight="1">
      <c r="A17" s="31" t="s">
        <v>18</v>
      </c>
      <c r="B17" s="14">
        <v>66.7</v>
      </c>
      <c r="C17" s="14" t="s">
        <v>647</v>
      </c>
      <c r="D17" s="14">
        <v>66.5</v>
      </c>
      <c r="E17" s="14" t="s">
        <v>648</v>
      </c>
      <c r="F17" s="14">
        <v>66.8</v>
      </c>
      <c r="G17" s="14" t="s">
        <v>649</v>
      </c>
    </row>
    <row r="18" spans="1:7" ht="15.6" customHeight="1">
      <c r="A18" s="31" t="s">
        <v>14</v>
      </c>
      <c r="B18" s="14">
        <v>64.2</v>
      </c>
      <c r="C18" s="14" t="s">
        <v>650</v>
      </c>
      <c r="D18" s="14">
        <v>66.3</v>
      </c>
      <c r="E18" s="14" t="s">
        <v>651</v>
      </c>
      <c r="F18" s="14" t="s">
        <v>652</v>
      </c>
      <c r="G18" s="14" t="s">
        <v>653</v>
      </c>
    </row>
    <row r="19" spans="1:7" ht="15.6" customHeight="1">
      <c r="A19" s="31" t="s">
        <v>320</v>
      </c>
      <c r="B19" s="224">
        <v>62</v>
      </c>
      <c r="C19" s="14" t="s">
        <v>654</v>
      </c>
      <c r="D19" s="14">
        <v>60.2</v>
      </c>
      <c r="E19" s="14" t="s">
        <v>655</v>
      </c>
      <c r="F19" s="14">
        <v>65.8</v>
      </c>
      <c r="G19" s="14" t="s">
        <v>656</v>
      </c>
    </row>
    <row r="20" spans="1:7" ht="15.6" customHeight="1">
      <c r="A20" s="31" t="s">
        <v>377</v>
      </c>
      <c r="B20" s="14">
        <v>59.9</v>
      </c>
      <c r="C20" s="14" t="s">
        <v>657</v>
      </c>
      <c r="D20" s="14">
        <v>60.6</v>
      </c>
      <c r="E20" s="14" t="s">
        <v>658</v>
      </c>
      <c r="F20" s="14">
        <v>56.2</v>
      </c>
      <c r="G20" s="14" t="s">
        <v>659</v>
      </c>
    </row>
    <row r="21" spans="1:7" ht="15" customHeight="1">
      <c r="A21" s="31" t="s">
        <v>302</v>
      </c>
      <c r="B21" s="14">
        <v>58.1</v>
      </c>
      <c r="C21" s="14" t="s">
        <v>660</v>
      </c>
      <c r="D21" s="14">
        <v>58</v>
      </c>
      <c r="E21" s="14" t="s">
        <v>661</v>
      </c>
      <c r="F21" s="14">
        <v>58.1</v>
      </c>
      <c r="G21" s="14" t="s">
        <v>662</v>
      </c>
    </row>
    <row r="22" spans="1:7" ht="15.6" customHeight="1">
      <c r="A22" s="31" t="s">
        <v>123</v>
      </c>
      <c r="B22" s="14" t="s">
        <v>16</v>
      </c>
      <c r="C22" s="14" t="s">
        <v>16</v>
      </c>
      <c r="D22" s="14" t="s">
        <v>16</v>
      </c>
      <c r="E22" s="14" t="s">
        <v>16</v>
      </c>
      <c r="F22" s="14">
        <v>46.9</v>
      </c>
      <c r="G22" s="14" t="s">
        <v>663</v>
      </c>
    </row>
    <row r="23" spans="1:7" ht="15.6" customHeight="1">
      <c r="A23" s="31" t="s">
        <v>304</v>
      </c>
      <c r="B23" s="224">
        <v>44</v>
      </c>
      <c r="C23" s="14" t="s">
        <v>664</v>
      </c>
      <c r="D23" s="14">
        <v>43.2</v>
      </c>
      <c r="E23" s="14" t="s">
        <v>665</v>
      </c>
      <c r="F23" s="14">
        <v>45</v>
      </c>
      <c r="G23" s="14" t="s">
        <v>666</v>
      </c>
    </row>
    <row r="24" spans="1:7" ht="15.6" customHeight="1">
      <c r="A24" s="580"/>
      <c r="B24" s="580"/>
      <c r="C24" s="580" t="s">
        <v>667</v>
      </c>
      <c r="D24" s="580"/>
      <c r="E24" s="580"/>
      <c r="F24" s="580"/>
      <c r="G24" s="580"/>
    </row>
    <row r="25" spans="1:7" ht="15.6" customHeight="1">
      <c r="A25" s="31" t="s">
        <v>379</v>
      </c>
      <c r="B25" s="14">
        <v>31.4</v>
      </c>
      <c r="C25" s="14" t="s">
        <v>668</v>
      </c>
      <c r="D25" s="14">
        <v>31.6</v>
      </c>
      <c r="E25" s="14" t="s">
        <v>669</v>
      </c>
      <c r="F25" s="14">
        <v>30.9</v>
      </c>
      <c r="G25" s="14" t="s">
        <v>670</v>
      </c>
    </row>
    <row r="26" spans="1:7" ht="15.6" customHeight="1">
      <c r="A26" s="31" t="s">
        <v>376</v>
      </c>
      <c r="B26" s="14" t="s">
        <v>671</v>
      </c>
      <c r="C26" s="14" t="s">
        <v>672</v>
      </c>
      <c r="D26" s="14" t="s">
        <v>673</v>
      </c>
      <c r="E26" s="14" t="s">
        <v>674</v>
      </c>
      <c r="F26" s="14" t="s">
        <v>675</v>
      </c>
      <c r="G26" s="14" t="s">
        <v>676</v>
      </c>
    </row>
    <row r="27" spans="1:7" ht="15.6" customHeight="1">
      <c r="A27" s="31" t="s">
        <v>20</v>
      </c>
      <c r="B27" s="14">
        <v>20.399999999999999</v>
      </c>
      <c r="C27" s="14" t="s">
        <v>677</v>
      </c>
      <c r="D27" s="14">
        <v>21.1</v>
      </c>
      <c r="E27" s="14" t="s">
        <v>678</v>
      </c>
      <c r="F27" s="14">
        <v>18.7</v>
      </c>
      <c r="G27" s="14" t="s">
        <v>679</v>
      </c>
    </row>
    <row r="28" spans="1:7" ht="15.6" customHeight="1">
      <c r="A28" s="31" t="s">
        <v>21</v>
      </c>
      <c r="B28" s="224">
        <v>20</v>
      </c>
      <c r="C28" s="14" t="s">
        <v>680</v>
      </c>
      <c r="D28" s="224">
        <v>17</v>
      </c>
      <c r="E28" s="14" t="s">
        <v>681</v>
      </c>
      <c r="F28" s="14">
        <v>23.3</v>
      </c>
      <c r="G28" s="14" t="s">
        <v>682</v>
      </c>
    </row>
    <row r="29" spans="1:7" ht="15.6" customHeight="1">
      <c r="A29" s="31" t="s">
        <v>116</v>
      </c>
      <c r="B29" s="14">
        <v>15.3</v>
      </c>
      <c r="C29" s="14" t="s">
        <v>683</v>
      </c>
      <c r="D29" s="14">
        <v>15.3</v>
      </c>
      <c r="E29" s="14" t="s">
        <v>684</v>
      </c>
      <c r="F29" s="14" t="s">
        <v>685</v>
      </c>
      <c r="G29" s="14" t="s">
        <v>686</v>
      </c>
    </row>
    <row r="30" spans="1:7" ht="15.6" customHeight="1" thickBot="1">
      <c r="A30" s="33" t="s">
        <v>23</v>
      </c>
      <c r="B30" s="16">
        <v>9.5</v>
      </c>
      <c r="C30" s="16" t="s">
        <v>687</v>
      </c>
      <c r="D30" s="16">
        <v>9.6999999999999993</v>
      </c>
      <c r="E30" s="16" t="s">
        <v>688</v>
      </c>
      <c r="F30" s="16">
        <v>9.4</v>
      </c>
      <c r="G30" s="16" t="s">
        <v>689</v>
      </c>
    </row>
    <row r="31" spans="1:7">
      <c r="A31" s="792" t="s">
        <v>289</v>
      </c>
      <c r="B31" s="792"/>
      <c r="C31" s="792"/>
    </row>
    <row r="32" spans="1:7">
      <c r="A32" s="793" t="s">
        <v>606</v>
      </c>
      <c r="B32" s="793"/>
      <c r="C32" s="793"/>
    </row>
    <row r="33" spans="1:4">
      <c r="A33" s="227" t="s">
        <v>690</v>
      </c>
      <c r="B33" s="227"/>
      <c r="C33" s="227"/>
      <c r="D33" s="227"/>
    </row>
    <row r="34" spans="1:4">
      <c r="A34" s="35" t="s">
        <v>691</v>
      </c>
      <c r="B34"/>
      <c r="C34"/>
    </row>
    <row r="35" spans="1:4">
      <c r="A35" s="794" t="s">
        <v>57</v>
      </c>
      <c r="B35" s="794"/>
      <c r="C35" s="794"/>
    </row>
    <row r="36" spans="1:4" ht="14.45" customHeight="1">
      <c r="A36" s="35" t="s">
        <v>692</v>
      </c>
      <c r="B36" s="35"/>
      <c r="C36" s="35"/>
    </row>
  </sheetData>
  <mergeCells count="7">
    <mergeCell ref="D2:E2"/>
    <mergeCell ref="F2:G2"/>
    <mergeCell ref="A31:C31"/>
    <mergeCell ref="A32:C32"/>
    <mergeCell ref="A35:C35"/>
    <mergeCell ref="A2:A3"/>
    <mergeCell ref="B2:C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F35"/>
  <sheetViews>
    <sheetView workbookViewId="0">
      <selection activeCell="B14" sqref="B14"/>
    </sheetView>
  </sheetViews>
  <sheetFormatPr defaultColWidth="8.85546875" defaultRowHeight="14.25"/>
  <cols>
    <col min="1" max="1" width="25.42578125" style="2" customWidth="1"/>
    <col min="2" max="3" width="18.42578125" style="2" customWidth="1"/>
    <col min="4" max="4" width="18.5703125" style="2" customWidth="1"/>
    <col min="5" max="5" width="18.140625" style="2" customWidth="1"/>
    <col min="6" max="6" width="19.140625" style="2" customWidth="1"/>
    <col min="7" max="16384" width="8.85546875" style="2"/>
  </cols>
  <sheetData>
    <row r="1" spans="1:6" ht="15">
      <c r="A1" s="2" t="s">
        <v>1920</v>
      </c>
    </row>
    <row r="3" spans="1:6" ht="14.45" customHeight="1">
      <c r="A3" s="706" t="s">
        <v>10</v>
      </c>
      <c r="B3" s="581"/>
      <c r="C3" s="581"/>
      <c r="D3" s="581" t="s">
        <v>693</v>
      </c>
      <c r="E3" s="581"/>
      <c r="F3" s="581"/>
    </row>
    <row r="4" spans="1:6" ht="17.100000000000001" customHeight="1">
      <c r="A4" s="799"/>
      <c r="B4" s="797" t="s">
        <v>2210</v>
      </c>
      <c r="C4" s="797" t="s">
        <v>2211</v>
      </c>
      <c r="D4" s="797" t="s">
        <v>2212</v>
      </c>
      <c r="E4" s="797" t="s">
        <v>2213</v>
      </c>
      <c r="F4" s="797" t="s">
        <v>2214</v>
      </c>
    </row>
    <row r="5" spans="1:6" ht="16.7" customHeight="1">
      <c r="A5" s="707"/>
      <c r="B5" s="798"/>
      <c r="C5" s="798"/>
      <c r="D5" s="798"/>
      <c r="E5" s="798"/>
      <c r="F5" s="798"/>
    </row>
    <row r="6" spans="1:6">
      <c r="A6" s="2" t="s">
        <v>13</v>
      </c>
      <c r="B6" s="582" t="s">
        <v>694</v>
      </c>
      <c r="C6" s="582" t="s">
        <v>695</v>
      </c>
      <c r="D6" s="582" t="s">
        <v>696</v>
      </c>
      <c r="E6" s="582" t="s">
        <v>697</v>
      </c>
      <c r="F6" s="582" t="s">
        <v>698</v>
      </c>
    </row>
    <row r="7" spans="1:6">
      <c r="A7" s="2" t="s">
        <v>14</v>
      </c>
      <c r="B7" s="583" t="s">
        <v>699</v>
      </c>
      <c r="C7" s="583" t="s">
        <v>700</v>
      </c>
      <c r="D7" s="583" t="s">
        <v>701</v>
      </c>
      <c r="E7" s="583" t="s">
        <v>702</v>
      </c>
      <c r="F7" s="583" t="s">
        <v>703</v>
      </c>
    </row>
    <row r="8" spans="1:6" ht="15" customHeight="1">
      <c r="A8" s="2" t="s">
        <v>376</v>
      </c>
      <c r="B8" s="583" t="s">
        <v>2217</v>
      </c>
      <c r="C8" s="583" t="s">
        <v>704</v>
      </c>
      <c r="D8" s="583" t="s">
        <v>705</v>
      </c>
      <c r="E8" s="583" t="s">
        <v>706</v>
      </c>
      <c r="F8" s="583" t="s">
        <v>707</v>
      </c>
    </row>
    <row r="9" spans="1:6">
      <c r="A9" s="2" t="s">
        <v>15</v>
      </c>
      <c r="B9" s="583" t="s">
        <v>708</v>
      </c>
      <c r="C9" s="583" t="s">
        <v>709</v>
      </c>
      <c r="D9" s="583" t="s">
        <v>710</v>
      </c>
      <c r="E9" s="583" t="s">
        <v>711</v>
      </c>
      <c r="F9" s="583" t="s">
        <v>712</v>
      </c>
    </row>
    <row r="10" spans="1:6">
      <c r="A10" s="2" t="s">
        <v>17</v>
      </c>
      <c r="B10" s="583" t="s">
        <v>713</v>
      </c>
      <c r="C10" s="583" t="s">
        <v>714</v>
      </c>
      <c r="D10" s="583" t="s">
        <v>715</v>
      </c>
      <c r="E10" s="583" t="s">
        <v>716</v>
      </c>
      <c r="F10" s="583" t="s">
        <v>717</v>
      </c>
    </row>
    <row r="11" spans="1:6">
      <c r="A11" s="2" t="s">
        <v>18</v>
      </c>
      <c r="B11" s="583" t="s">
        <v>718</v>
      </c>
      <c r="C11" s="583" t="s">
        <v>719</v>
      </c>
      <c r="D11" s="583" t="s">
        <v>720</v>
      </c>
      <c r="E11" s="583" t="s">
        <v>721</v>
      </c>
      <c r="F11" s="583" t="s">
        <v>722</v>
      </c>
    </row>
    <row r="12" spans="1:6">
      <c r="A12" s="2" t="s">
        <v>116</v>
      </c>
      <c r="B12" s="583" t="s">
        <v>723</v>
      </c>
      <c r="C12" s="583" t="s">
        <v>724</v>
      </c>
      <c r="D12" s="583" t="s">
        <v>725</v>
      </c>
      <c r="E12" s="583" t="s">
        <v>726</v>
      </c>
      <c r="F12" s="583" t="s">
        <v>727</v>
      </c>
    </row>
    <row r="13" spans="1:6" ht="15" customHeight="1">
      <c r="A13" s="2" t="s">
        <v>319</v>
      </c>
      <c r="B13" s="583" t="s">
        <v>2218</v>
      </c>
      <c r="C13" s="583" t="s">
        <v>728</v>
      </c>
      <c r="D13" s="583" t="s">
        <v>729</v>
      </c>
      <c r="E13" s="583" t="s">
        <v>730</v>
      </c>
      <c r="F13" s="583" t="s">
        <v>731</v>
      </c>
    </row>
    <row r="14" spans="1:6">
      <c r="A14" s="2" t="s">
        <v>19</v>
      </c>
      <c r="B14" s="583" t="s">
        <v>732</v>
      </c>
      <c r="C14" s="583" t="s">
        <v>733</v>
      </c>
      <c r="D14" s="583" t="s">
        <v>734</v>
      </c>
      <c r="E14" s="583" t="s">
        <v>735</v>
      </c>
      <c r="F14" s="583" t="s">
        <v>736</v>
      </c>
    </row>
    <row r="15" spans="1:6">
      <c r="A15" s="2" t="s">
        <v>377</v>
      </c>
      <c r="B15" s="583" t="s">
        <v>737</v>
      </c>
      <c r="C15" s="583" t="s">
        <v>738</v>
      </c>
      <c r="D15" s="583" t="s">
        <v>739</v>
      </c>
      <c r="E15" s="583" t="s">
        <v>740</v>
      </c>
      <c r="F15" s="583" t="s">
        <v>741</v>
      </c>
    </row>
    <row r="16" spans="1:6">
      <c r="A16" s="2" t="s">
        <v>302</v>
      </c>
      <c r="B16" s="583" t="s">
        <v>742</v>
      </c>
      <c r="C16" s="583" t="s">
        <v>743</v>
      </c>
      <c r="D16" s="583" t="s">
        <v>744</v>
      </c>
      <c r="E16" s="583" t="s">
        <v>745</v>
      </c>
      <c r="F16" s="583" t="s">
        <v>746</v>
      </c>
    </row>
    <row r="17" spans="1:6">
      <c r="A17" s="2" t="s">
        <v>20</v>
      </c>
      <c r="B17" s="583" t="s">
        <v>747</v>
      </c>
      <c r="C17" s="583" t="s">
        <v>748</v>
      </c>
      <c r="D17" s="583" t="s">
        <v>749</v>
      </c>
      <c r="E17" s="583" t="s">
        <v>750</v>
      </c>
      <c r="F17" s="583" t="s">
        <v>751</v>
      </c>
    </row>
    <row r="18" spans="1:6">
      <c r="A18" s="2" t="s">
        <v>21</v>
      </c>
      <c r="B18" s="583" t="s">
        <v>752</v>
      </c>
      <c r="C18" s="583" t="s">
        <v>753</v>
      </c>
      <c r="D18" s="583" t="s">
        <v>754</v>
      </c>
      <c r="E18" s="583" t="s">
        <v>755</v>
      </c>
      <c r="F18" s="583" t="s">
        <v>756</v>
      </c>
    </row>
    <row r="19" spans="1:6">
      <c r="A19" s="2" t="s">
        <v>22</v>
      </c>
      <c r="B19" s="583" t="s">
        <v>757</v>
      </c>
      <c r="C19" s="583" t="s">
        <v>758</v>
      </c>
      <c r="D19" s="583" t="s">
        <v>759</v>
      </c>
      <c r="E19" s="583" t="s">
        <v>760</v>
      </c>
      <c r="F19" s="583" t="s">
        <v>761</v>
      </c>
    </row>
    <row r="20" spans="1:6">
      <c r="A20" s="2" t="s">
        <v>304</v>
      </c>
      <c r="B20" s="583" t="s">
        <v>762</v>
      </c>
      <c r="C20" s="583" t="s">
        <v>763</v>
      </c>
      <c r="D20" s="583" t="s">
        <v>764</v>
      </c>
      <c r="E20" s="583" t="s">
        <v>765</v>
      </c>
      <c r="F20" s="583" t="s">
        <v>766</v>
      </c>
    </row>
    <row r="21" spans="1:6">
      <c r="A21" s="2" t="s">
        <v>378</v>
      </c>
      <c r="B21" s="583" t="s">
        <v>767</v>
      </c>
      <c r="C21" s="583" t="s">
        <v>768</v>
      </c>
      <c r="D21" s="583" t="s">
        <v>769</v>
      </c>
      <c r="E21" s="583" t="s">
        <v>770</v>
      </c>
      <c r="F21" s="583" t="s">
        <v>771</v>
      </c>
    </row>
    <row r="22" spans="1:6">
      <c r="A22" s="2" t="s">
        <v>320</v>
      </c>
      <c r="B22" s="583" t="s">
        <v>772</v>
      </c>
      <c r="C22" s="583" t="s">
        <v>773</v>
      </c>
      <c r="D22" s="583" t="s">
        <v>774</v>
      </c>
      <c r="E22" s="583" t="s">
        <v>775</v>
      </c>
      <c r="F22" s="583" t="s">
        <v>776</v>
      </c>
    </row>
    <row r="23" spans="1:6">
      <c r="A23" s="2" t="s">
        <v>123</v>
      </c>
      <c r="B23" s="583" t="s">
        <v>777</v>
      </c>
      <c r="C23" s="583" t="s">
        <v>778</v>
      </c>
      <c r="D23" s="583" t="s">
        <v>779</v>
      </c>
      <c r="E23" s="583" t="s">
        <v>780</v>
      </c>
      <c r="F23" s="583" t="s">
        <v>781</v>
      </c>
    </row>
    <row r="24" spans="1:6">
      <c r="A24" s="9" t="s">
        <v>23</v>
      </c>
      <c r="B24" s="583" t="s">
        <v>782</v>
      </c>
      <c r="C24" s="583" t="s">
        <v>783</v>
      </c>
      <c r="D24" s="583" t="s">
        <v>784</v>
      </c>
      <c r="E24" s="583" t="s">
        <v>785</v>
      </c>
      <c r="F24" s="583" t="s">
        <v>786</v>
      </c>
    </row>
    <row r="25" spans="1:6">
      <c r="A25" s="2" t="s">
        <v>24</v>
      </c>
      <c r="B25" s="583" t="s">
        <v>787</v>
      </c>
      <c r="C25" s="583" t="s">
        <v>788</v>
      </c>
      <c r="D25" s="583" t="s">
        <v>789</v>
      </c>
      <c r="E25" s="583" t="s">
        <v>790</v>
      </c>
      <c r="F25" s="583" t="s">
        <v>791</v>
      </c>
    </row>
    <row r="26" spans="1:6">
      <c r="A26" s="2" t="s">
        <v>379</v>
      </c>
      <c r="B26" s="583" t="s">
        <v>792</v>
      </c>
      <c r="C26" s="583" t="s">
        <v>793</v>
      </c>
      <c r="D26" s="583" t="s">
        <v>794</v>
      </c>
      <c r="E26" s="583" t="s">
        <v>795</v>
      </c>
      <c r="F26" s="583" t="s">
        <v>796</v>
      </c>
    </row>
    <row r="27" spans="1:6">
      <c r="A27" s="2" t="s">
        <v>380</v>
      </c>
      <c r="B27" s="583" t="s">
        <v>797</v>
      </c>
      <c r="C27" s="583" t="s">
        <v>798</v>
      </c>
      <c r="D27" s="583" t="s">
        <v>799</v>
      </c>
      <c r="E27" s="583" t="s">
        <v>800</v>
      </c>
      <c r="F27" s="583" t="s">
        <v>801</v>
      </c>
    </row>
    <row r="28" spans="1:6" ht="15.6" customHeight="1">
      <c r="A28" s="2" t="s">
        <v>25</v>
      </c>
      <c r="B28" s="583" t="s">
        <v>802</v>
      </c>
      <c r="C28" s="583" t="s">
        <v>803</v>
      </c>
      <c r="D28" s="583" t="s">
        <v>804</v>
      </c>
      <c r="E28" s="583" t="s">
        <v>805</v>
      </c>
      <c r="F28" s="583">
        <v>100</v>
      </c>
    </row>
    <row r="29" spans="1:6">
      <c r="A29" s="15" t="s">
        <v>26</v>
      </c>
      <c r="B29" s="584" t="s">
        <v>806</v>
      </c>
      <c r="C29" s="584" t="s">
        <v>807</v>
      </c>
      <c r="D29" s="584" t="s">
        <v>808</v>
      </c>
      <c r="E29" s="584" t="s">
        <v>809</v>
      </c>
      <c r="F29" s="584" t="s">
        <v>810</v>
      </c>
    </row>
    <row r="30" spans="1:6">
      <c r="A30" s="44" t="s">
        <v>289</v>
      </c>
      <c r="B30" s="229"/>
      <c r="C30" s="229"/>
      <c r="D30" s="229"/>
      <c r="E30" s="229"/>
      <c r="F30" s="229"/>
    </row>
    <row r="31" spans="1:6">
      <c r="A31" s="44" t="s">
        <v>606</v>
      </c>
      <c r="B31" s="229"/>
      <c r="C31" s="229"/>
      <c r="D31" s="229"/>
      <c r="E31" s="229"/>
      <c r="F31" s="229"/>
    </row>
    <row r="32" spans="1:6">
      <c r="A32" s="18" t="s">
        <v>1909</v>
      </c>
    </row>
    <row r="33" spans="1:1">
      <c r="A33" s="19" t="s">
        <v>2060</v>
      </c>
    </row>
    <row r="34" spans="1:1">
      <c r="A34" s="19" t="s">
        <v>595</v>
      </c>
    </row>
    <row r="35" spans="1:1">
      <c r="A35" s="19" t="s">
        <v>596</v>
      </c>
    </row>
  </sheetData>
  <mergeCells count="6">
    <mergeCell ref="F4:F5"/>
    <mergeCell ref="A3:A5"/>
    <mergeCell ref="B4:B5"/>
    <mergeCell ref="C4:C5"/>
    <mergeCell ref="D4:D5"/>
    <mergeCell ref="E4:E5"/>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S30"/>
  <sheetViews>
    <sheetView workbookViewId="0">
      <selection activeCell="F10" sqref="F10"/>
    </sheetView>
  </sheetViews>
  <sheetFormatPr defaultColWidth="8.85546875" defaultRowHeight="14.25"/>
  <cols>
    <col min="1" max="1" width="24.85546875" style="2" customWidth="1"/>
    <col min="2" max="2" width="11" style="2" customWidth="1"/>
    <col min="3" max="3" width="11.140625" style="2" customWidth="1"/>
    <col min="4" max="12" width="8.85546875" style="2"/>
    <col min="13" max="13" width="22.140625" style="2" customWidth="1"/>
    <col min="14" max="16384" width="8.85546875" style="2"/>
  </cols>
  <sheetData>
    <row r="1" spans="1:19" ht="15">
      <c r="A1" s="2" t="s">
        <v>2098</v>
      </c>
    </row>
    <row r="3" spans="1:19" ht="15">
      <c r="A3" s="212" t="s">
        <v>10</v>
      </c>
      <c r="B3" s="624" t="s">
        <v>811</v>
      </c>
      <c r="C3" s="624" t="s">
        <v>812</v>
      </c>
    </row>
    <row r="4" spans="1:19">
      <c r="A4" s="2" t="s">
        <v>26</v>
      </c>
      <c r="B4" s="26">
        <v>15630</v>
      </c>
      <c r="C4" s="230">
        <v>26437</v>
      </c>
    </row>
    <row r="5" spans="1:19">
      <c r="A5" s="2" t="s">
        <v>25</v>
      </c>
      <c r="B5" s="26">
        <v>23142</v>
      </c>
      <c r="C5" s="26">
        <v>34994</v>
      </c>
      <c r="S5" s="12"/>
    </row>
    <row r="6" spans="1:19">
      <c r="A6" s="2" t="s">
        <v>380</v>
      </c>
      <c r="B6" s="26">
        <v>3450</v>
      </c>
      <c r="C6" s="26">
        <v>8095</v>
      </c>
      <c r="S6" s="12"/>
    </row>
    <row r="7" spans="1:19">
      <c r="A7" s="2" t="s">
        <v>379</v>
      </c>
      <c r="B7" s="26">
        <v>3955</v>
      </c>
      <c r="C7" s="26">
        <v>5839</v>
      </c>
      <c r="S7" s="12"/>
    </row>
    <row r="8" spans="1:19">
      <c r="A8" s="2" t="s">
        <v>24</v>
      </c>
      <c r="B8" s="26">
        <v>75610</v>
      </c>
      <c r="C8" s="26">
        <v>111759</v>
      </c>
      <c r="S8" s="12"/>
    </row>
    <row r="9" spans="1:19">
      <c r="A9" s="2" t="s">
        <v>23</v>
      </c>
      <c r="B9" s="26">
        <v>2172</v>
      </c>
      <c r="C9" s="26">
        <v>2802</v>
      </c>
      <c r="S9" s="12"/>
    </row>
    <row r="10" spans="1:19">
      <c r="A10" s="2" t="s">
        <v>123</v>
      </c>
      <c r="B10" s="26">
        <v>5462</v>
      </c>
      <c r="C10" s="26">
        <v>9166</v>
      </c>
      <c r="S10" s="12"/>
    </row>
    <row r="11" spans="1:19">
      <c r="A11" s="2" t="s">
        <v>320</v>
      </c>
      <c r="B11" s="26">
        <v>9353</v>
      </c>
      <c r="C11" s="26">
        <v>14822</v>
      </c>
      <c r="S11" s="12"/>
    </row>
    <row r="12" spans="1:19">
      <c r="A12" s="2" t="s">
        <v>378</v>
      </c>
      <c r="B12" s="26">
        <v>18592</v>
      </c>
      <c r="C12" s="26">
        <v>27709</v>
      </c>
      <c r="S12" s="12"/>
    </row>
    <row r="13" spans="1:19">
      <c r="A13" s="2" t="s">
        <v>304</v>
      </c>
      <c r="B13" s="26">
        <v>4257</v>
      </c>
      <c r="C13" s="26">
        <v>5264</v>
      </c>
      <c r="S13" s="12"/>
    </row>
    <row r="14" spans="1:19">
      <c r="A14" s="2" t="s">
        <v>22</v>
      </c>
      <c r="B14" s="26">
        <v>19541</v>
      </c>
      <c r="C14" s="26">
        <v>34165</v>
      </c>
      <c r="S14" s="12"/>
    </row>
    <row r="15" spans="1:19">
      <c r="A15" s="2" t="s">
        <v>21</v>
      </c>
      <c r="B15" s="26">
        <v>18941</v>
      </c>
      <c r="C15" s="26">
        <v>24839</v>
      </c>
      <c r="S15" s="12"/>
    </row>
    <row r="16" spans="1:19">
      <c r="A16" s="2" t="s">
        <v>20</v>
      </c>
      <c r="B16" s="26">
        <v>2273</v>
      </c>
      <c r="C16" s="26">
        <v>2865</v>
      </c>
      <c r="S16" s="12"/>
    </row>
    <row r="17" spans="1:19">
      <c r="A17" s="2" t="s">
        <v>302</v>
      </c>
      <c r="B17" s="26">
        <v>11194</v>
      </c>
      <c r="C17" s="26">
        <v>17299</v>
      </c>
      <c r="S17" s="12"/>
    </row>
    <row r="18" spans="1:19">
      <c r="A18" s="2" t="s">
        <v>377</v>
      </c>
      <c r="B18" s="26">
        <v>2329</v>
      </c>
      <c r="C18" s="26">
        <v>3930</v>
      </c>
      <c r="S18" s="12"/>
    </row>
    <row r="19" spans="1:19">
      <c r="A19" s="2" t="s">
        <v>19</v>
      </c>
      <c r="B19" s="26">
        <v>11530</v>
      </c>
      <c r="C19" s="26">
        <v>17635</v>
      </c>
      <c r="S19" s="12"/>
    </row>
    <row r="20" spans="1:19">
      <c r="A20" s="2" t="s">
        <v>319</v>
      </c>
      <c r="B20" s="26">
        <v>3013</v>
      </c>
      <c r="C20" s="26">
        <v>7198</v>
      </c>
      <c r="S20" s="12"/>
    </row>
    <row r="21" spans="1:19">
      <c r="A21" s="2" t="s">
        <v>116</v>
      </c>
      <c r="B21" s="26">
        <v>1484</v>
      </c>
      <c r="C21" s="230">
        <v>1901</v>
      </c>
      <c r="S21" s="12"/>
    </row>
    <row r="22" spans="1:19">
      <c r="A22" s="2" t="s">
        <v>18</v>
      </c>
      <c r="B22" s="26">
        <v>45346</v>
      </c>
      <c r="C22" s="26">
        <v>69966</v>
      </c>
      <c r="S22" s="12"/>
    </row>
    <row r="23" spans="1:19">
      <c r="A23" s="2" t="s">
        <v>17</v>
      </c>
      <c r="B23" s="26">
        <v>4114</v>
      </c>
      <c r="C23" s="26">
        <v>9990</v>
      </c>
      <c r="S23" s="12"/>
    </row>
    <row r="24" spans="1:19">
      <c r="A24" s="2" t="s">
        <v>15</v>
      </c>
      <c r="B24" s="26">
        <v>69412</v>
      </c>
      <c r="C24" s="26">
        <v>121658</v>
      </c>
      <c r="S24" s="12"/>
    </row>
    <row r="25" spans="1:19">
      <c r="A25" s="2" t="s">
        <v>376</v>
      </c>
      <c r="B25" s="26">
        <v>3532</v>
      </c>
      <c r="C25" s="38">
        <v>6540</v>
      </c>
      <c r="S25" s="12"/>
    </row>
    <row r="26" spans="1:19">
      <c r="A26" s="15" t="s">
        <v>14</v>
      </c>
      <c r="B26" s="28">
        <v>11731</v>
      </c>
      <c r="C26" s="28">
        <v>19843</v>
      </c>
      <c r="S26" s="12"/>
    </row>
    <row r="27" spans="1:19">
      <c r="S27" s="12"/>
    </row>
    <row r="28" spans="1:19">
      <c r="A28" s="19" t="s">
        <v>813</v>
      </c>
      <c r="S28" s="12"/>
    </row>
    <row r="29" spans="1:19">
      <c r="A29" s="21" t="s">
        <v>32</v>
      </c>
    </row>
    <row r="30" spans="1:19">
      <c r="A30" s="21" t="s">
        <v>923</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32"/>
  <sheetViews>
    <sheetView workbookViewId="0">
      <selection activeCell="F21" sqref="F21"/>
    </sheetView>
  </sheetViews>
  <sheetFormatPr defaultColWidth="8.85546875" defaultRowHeight="14.25"/>
  <cols>
    <col min="1" max="1" width="13.85546875" style="2" customWidth="1"/>
    <col min="2" max="2" width="10.42578125" style="2" customWidth="1"/>
    <col min="3" max="3" width="8.85546875" style="2"/>
    <col min="4" max="4" width="10" style="2" customWidth="1"/>
    <col min="5" max="5" width="9.42578125" style="2" customWidth="1"/>
    <col min="6" max="6" width="8.42578125" style="2" customWidth="1"/>
    <col min="7" max="7" width="8.85546875" style="2" customWidth="1"/>
    <col min="8" max="16384" width="8.85546875" style="2"/>
  </cols>
  <sheetData>
    <row r="1" spans="1:12" ht="15">
      <c r="A1" s="2" t="s">
        <v>2097</v>
      </c>
    </row>
    <row r="4" spans="1:12" ht="27.6" customHeight="1">
      <c r="A4" s="195" t="s">
        <v>814</v>
      </c>
      <c r="B4" s="231" t="s">
        <v>11</v>
      </c>
      <c r="C4" s="231" t="s">
        <v>815</v>
      </c>
      <c r="D4" s="231" t="s">
        <v>6</v>
      </c>
      <c r="E4" s="232"/>
      <c r="F4" s="232"/>
      <c r="G4" s="232"/>
      <c r="H4" s="232"/>
      <c r="I4" s="232"/>
      <c r="J4" s="232"/>
    </row>
    <row r="5" spans="1:12" ht="15">
      <c r="A5" s="38">
        <v>1993</v>
      </c>
      <c r="B5" s="26">
        <v>184309</v>
      </c>
      <c r="C5" s="233">
        <v>85880</v>
      </c>
      <c r="D5" s="233">
        <v>98429</v>
      </c>
      <c r="E5" s="234"/>
      <c r="F5" s="234"/>
      <c r="G5" s="234"/>
      <c r="H5" s="234"/>
      <c r="I5" s="234"/>
      <c r="J5" s="234"/>
    </row>
    <row r="6" spans="1:12" ht="14.1" customHeight="1">
      <c r="A6" s="235">
        <f>A5+1</f>
        <v>1994</v>
      </c>
      <c r="B6" s="26">
        <v>191490</v>
      </c>
      <c r="C6" s="26">
        <v>90037</v>
      </c>
      <c r="D6" s="26">
        <v>101453</v>
      </c>
      <c r="F6" s="76"/>
      <c r="G6" s="76"/>
      <c r="I6" s="76"/>
      <c r="J6" s="76"/>
    </row>
    <row r="7" spans="1:12" ht="14.1" customHeight="1">
      <c r="A7" s="235">
        <f t="shared" ref="A7:A23" si="0">A6+1</f>
        <v>1995</v>
      </c>
      <c r="B7" s="26">
        <v>197903</v>
      </c>
      <c r="C7" s="26">
        <v>93379</v>
      </c>
      <c r="D7" s="26">
        <v>104524</v>
      </c>
      <c r="H7" s="12"/>
      <c r="I7" s="12"/>
      <c r="J7" s="12"/>
      <c r="K7" s="12"/>
      <c r="L7" s="12"/>
    </row>
    <row r="8" spans="1:12" ht="14.1" customHeight="1">
      <c r="A8" s="235">
        <f t="shared" si="0"/>
        <v>1996</v>
      </c>
      <c r="B8" s="26">
        <v>205089</v>
      </c>
      <c r="C8" s="26">
        <v>97282</v>
      </c>
      <c r="D8" s="26">
        <v>107807</v>
      </c>
      <c r="J8" s="12"/>
      <c r="K8" s="12"/>
      <c r="L8" s="12"/>
    </row>
    <row r="9" spans="1:12" ht="14.1" customHeight="1">
      <c r="A9" s="235">
        <f t="shared" si="0"/>
        <v>1997</v>
      </c>
      <c r="B9" s="26">
        <v>213361</v>
      </c>
      <c r="C9" s="26">
        <v>101661</v>
      </c>
      <c r="D9" s="26">
        <v>111700</v>
      </c>
    </row>
    <row r="10" spans="1:12" ht="14.1" customHeight="1">
      <c r="A10" s="235">
        <f t="shared" si="0"/>
        <v>1998</v>
      </c>
      <c r="B10" s="26">
        <v>221733</v>
      </c>
      <c r="C10" s="26">
        <v>105983</v>
      </c>
      <c r="D10" s="26">
        <v>115750</v>
      </c>
    </row>
    <row r="11" spans="1:12" ht="14.1" customHeight="1">
      <c r="A11" s="235">
        <f t="shared" si="0"/>
        <v>1999</v>
      </c>
      <c r="B11" s="26">
        <v>230785</v>
      </c>
      <c r="C11" s="26">
        <v>110698</v>
      </c>
      <c r="D11" s="26">
        <v>120087</v>
      </c>
    </row>
    <row r="12" spans="1:12">
      <c r="A12" s="235">
        <f t="shared" si="0"/>
        <v>2000</v>
      </c>
      <c r="B12" s="26">
        <v>240311</v>
      </c>
      <c r="C12" s="26">
        <v>116113</v>
      </c>
      <c r="D12" s="26">
        <v>124198</v>
      </c>
    </row>
    <row r="13" spans="1:12">
      <c r="A13" s="235">
        <v>2001</v>
      </c>
      <c r="B13" s="26">
        <v>249995</v>
      </c>
      <c r="C13" s="26">
        <v>121911</v>
      </c>
      <c r="D13" s="26">
        <v>128084</v>
      </c>
    </row>
    <row r="14" spans="1:12">
      <c r="A14" s="235">
        <v>2002</v>
      </c>
      <c r="B14" s="26">
        <v>259460</v>
      </c>
      <c r="C14" s="26">
        <v>126797</v>
      </c>
      <c r="D14" s="26">
        <v>132663</v>
      </c>
    </row>
    <row r="15" spans="1:12">
      <c r="A15" s="235">
        <v>2003</v>
      </c>
      <c r="B15" s="26">
        <v>267842</v>
      </c>
      <c r="C15" s="26">
        <v>130984</v>
      </c>
      <c r="D15" s="26">
        <v>136858</v>
      </c>
    </row>
    <row r="16" spans="1:12">
      <c r="A16" s="235">
        <v>2004</v>
      </c>
      <c r="B16" s="26">
        <v>278075</v>
      </c>
      <c r="C16" s="26">
        <v>136385</v>
      </c>
      <c r="D16" s="26">
        <v>141690</v>
      </c>
    </row>
    <row r="17" spans="1:9">
      <c r="A17" s="235">
        <v>2005</v>
      </c>
      <c r="B17" s="26">
        <v>288872</v>
      </c>
      <c r="C17" s="26">
        <v>142595</v>
      </c>
      <c r="D17" s="26">
        <v>146277</v>
      </c>
    </row>
    <row r="18" spans="1:9">
      <c r="A18" s="235">
        <v>2006</v>
      </c>
      <c r="B18" s="26">
        <v>300128</v>
      </c>
      <c r="C18" s="26">
        <v>148771</v>
      </c>
      <c r="D18" s="26">
        <v>151357</v>
      </c>
    </row>
    <row r="19" spans="1:9">
      <c r="A19" s="235">
        <v>2007</v>
      </c>
      <c r="B19" s="26">
        <v>311822</v>
      </c>
      <c r="C19" s="26">
        <v>155081</v>
      </c>
      <c r="D19" s="26">
        <v>156741</v>
      </c>
    </row>
    <row r="20" spans="1:9">
      <c r="A20" s="235">
        <v>2008</v>
      </c>
      <c r="B20" s="26">
        <v>322638</v>
      </c>
      <c r="C20" s="26">
        <v>160914</v>
      </c>
      <c r="D20" s="26">
        <v>161724</v>
      </c>
    </row>
    <row r="21" spans="1:9">
      <c r="A21" s="235">
        <v>2009</v>
      </c>
      <c r="B21" s="26">
        <v>333359</v>
      </c>
      <c r="C21" s="26">
        <v>166014</v>
      </c>
      <c r="D21" s="26">
        <v>167345</v>
      </c>
    </row>
    <row r="22" spans="1:9">
      <c r="A22" s="235">
        <v>2010</v>
      </c>
      <c r="B22" s="26">
        <v>343226</v>
      </c>
      <c r="C22" s="26">
        <v>170644</v>
      </c>
      <c r="D22" s="26">
        <v>172582</v>
      </c>
    </row>
    <row r="23" spans="1:9">
      <c r="A23" s="235">
        <f t="shared" si="0"/>
        <v>2011</v>
      </c>
      <c r="B23" s="26">
        <v>353675</v>
      </c>
      <c r="C23" s="26">
        <v>175313</v>
      </c>
      <c r="D23" s="26">
        <v>178362</v>
      </c>
    </row>
    <row r="24" spans="1:9">
      <c r="A24" s="235">
        <v>2012</v>
      </c>
      <c r="B24" s="26">
        <v>362587</v>
      </c>
      <c r="C24" s="26">
        <v>178868</v>
      </c>
      <c r="D24" s="26">
        <v>183719</v>
      </c>
    </row>
    <row r="25" spans="1:9" ht="15">
      <c r="A25" s="427">
        <v>2013</v>
      </c>
      <c r="B25" s="28">
        <v>370713</v>
      </c>
      <c r="C25" s="28">
        <v>181515</v>
      </c>
      <c r="D25" s="28">
        <v>189198</v>
      </c>
      <c r="F25"/>
      <c r="G25"/>
      <c r="H25"/>
      <c r="I25"/>
    </row>
    <row r="26" spans="1:9" ht="15">
      <c r="F26"/>
      <c r="G26"/>
      <c r="H26"/>
      <c r="I26"/>
    </row>
    <row r="27" spans="1:9" ht="26.1" customHeight="1">
      <c r="A27" s="800" t="s">
        <v>816</v>
      </c>
      <c r="B27" s="800"/>
      <c r="C27" s="800"/>
      <c r="D27" s="800"/>
      <c r="E27" s="800"/>
      <c r="F27" s="800"/>
    </row>
    <row r="28" spans="1:9">
      <c r="A28" s="6" t="s">
        <v>3</v>
      </c>
    </row>
    <row r="29" spans="1:9" ht="14.1" customHeight="1">
      <c r="A29" s="6" t="s">
        <v>4</v>
      </c>
      <c r="F29" s="236"/>
      <c r="G29" s="236"/>
    </row>
    <row r="30" spans="1:9" ht="14.45" customHeight="1">
      <c r="A30" s="237"/>
      <c r="B30" s="236"/>
      <c r="C30" s="236"/>
      <c r="D30" s="236"/>
      <c r="E30" s="236"/>
      <c r="F30" s="236"/>
      <c r="G30" s="236"/>
    </row>
    <row r="31" spans="1:9">
      <c r="A31" s="237"/>
      <c r="B31" s="236"/>
      <c r="C31" s="236"/>
      <c r="D31" s="236"/>
      <c r="E31" s="236"/>
      <c r="F31" s="236"/>
      <c r="G31" s="236"/>
    </row>
    <row r="32" spans="1:9" ht="14.45" customHeight="1"/>
  </sheetData>
  <mergeCells count="1">
    <mergeCell ref="A27:F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workbookViewId="0">
      <selection activeCell="G26" sqref="G26"/>
    </sheetView>
  </sheetViews>
  <sheetFormatPr defaultColWidth="8.85546875" defaultRowHeight="14.25"/>
  <cols>
    <col min="1" max="1" width="15.85546875" style="2" customWidth="1"/>
    <col min="2" max="2" width="9.85546875" style="2" bestFit="1" customWidth="1"/>
    <col min="3" max="3" width="8.85546875" style="2"/>
    <col min="4" max="4" width="9" style="2" bestFit="1" customWidth="1"/>
    <col min="5" max="16384" width="8.85546875" style="2"/>
  </cols>
  <sheetData>
    <row r="1" spans="1:9" ht="15">
      <c r="A1" s="2" t="s">
        <v>95</v>
      </c>
    </row>
    <row r="3" spans="1:9" ht="14.45" customHeight="1">
      <c r="A3" s="697" t="s">
        <v>34</v>
      </c>
      <c r="B3" s="700" t="s">
        <v>35</v>
      </c>
      <c r="C3" s="701"/>
      <c r="D3" s="701"/>
      <c r="E3" s="701"/>
      <c r="F3" s="701"/>
      <c r="G3" s="701"/>
      <c r="H3" s="701"/>
      <c r="I3" s="702"/>
    </row>
    <row r="4" spans="1:9">
      <c r="A4" s="698"/>
      <c r="B4" s="703" t="s">
        <v>36</v>
      </c>
      <c r="C4" s="704"/>
      <c r="D4" s="705" t="s">
        <v>37</v>
      </c>
      <c r="E4" s="704"/>
      <c r="F4" s="705" t="s">
        <v>38</v>
      </c>
      <c r="G4" s="704"/>
      <c r="H4" s="705" t="s">
        <v>39</v>
      </c>
      <c r="I4" s="704"/>
    </row>
    <row r="5" spans="1:9" ht="42.75">
      <c r="A5" s="699"/>
      <c r="B5" s="23" t="s">
        <v>7</v>
      </c>
      <c r="C5" s="471" t="s">
        <v>40</v>
      </c>
      <c r="D5" s="470" t="s">
        <v>7</v>
      </c>
      <c r="E5" s="471" t="s">
        <v>40</v>
      </c>
      <c r="F5" s="470" t="s">
        <v>7</v>
      </c>
      <c r="G5" s="471" t="s">
        <v>40</v>
      </c>
      <c r="H5" s="470" t="s">
        <v>7</v>
      </c>
      <c r="I5" s="471" t="s">
        <v>40</v>
      </c>
    </row>
    <row r="6" spans="1:9" ht="15">
      <c r="A6" s="1" t="s">
        <v>41</v>
      </c>
      <c r="B6" s="472">
        <v>4255.84</v>
      </c>
      <c r="C6" s="473">
        <v>61.145553871531185</v>
      </c>
      <c r="D6" s="478">
        <v>20681.22</v>
      </c>
      <c r="E6" s="473">
        <v>524.30403885502608</v>
      </c>
      <c r="F6" s="478">
        <v>48037.600000000006</v>
      </c>
      <c r="G6" s="473">
        <v>1748.0772554834837</v>
      </c>
      <c r="H6" s="478">
        <v>17508.96</v>
      </c>
      <c r="I6" s="473">
        <v>2716.8335759129322</v>
      </c>
    </row>
    <row r="7" spans="1:9">
      <c r="A7" s="2" t="s">
        <v>42</v>
      </c>
      <c r="B7" s="474">
        <v>51.510000000000005</v>
      </c>
      <c r="C7" s="475">
        <v>0.74006717355976048</v>
      </c>
      <c r="D7" s="479">
        <v>587.75</v>
      </c>
      <c r="E7" s="475">
        <v>14.900460361479716</v>
      </c>
      <c r="F7" s="479">
        <v>2996.04</v>
      </c>
      <c r="G7" s="475">
        <v>109.02520901374622</v>
      </c>
      <c r="H7" s="479">
        <v>1540.19</v>
      </c>
      <c r="I7" s="475">
        <v>238.98848962390335</v>
      </c>
    </row>
    <row r="8" spans="1:9">
      <c r="A8" s="2" t="s">
        <v>43</v>
      </c>
      <c r="B8" s="474">
        <v>530.95000000000005</v>
      </c>
      <c r="C8" s="475">
        <v>15.386456672468286</v>
      </c>
      <c r="D8" s="479">
        <v>4155.08</v>
      </c>
      <c r="E8" s="475">
        <v>207.87498324024583</v>
      </c>
      <c r="F8" s="479">
        <v>5561.07</v>
      </c>
      <c r="G8" s="475">
        <v>386.5894563415236</v>
      </c>
      <c r="H8" s="479">
        <v>1514.96</v>
      </c>
      <c r="I8" s="475">
        <v>391.2926688156046</v>
      </c>
    </row>
    <row r="9" spans="1:9">
      <c r="A9" s="2" t="s">
        <v>17</v>
      </c>
      <c r="B9" s="474">
        <v>184.4</v>
      </c>
      <c r="C9" s="475">
        <v>5.3437472650968108</v>
      </c>
      <c r="D9" s="479">
        <v>324.58</v>
      </c>
      <c r="E9" s="475">
        <v>16.238450778352998</v>
      </c>
      <c r="F9" s="479">
        <v>201.84</v>
      </c>
      <c r="G9" s="475">
        <v>14.031331356730472</v>
      </c>
      <c r="H9" s="479">
        <v>37.21</v>
      </c>
      <c r="I9" s="475">
        <v>9.6108149433837511</v>
      </c>
    </row>
    <row r="10" spans="1:9">
      <c r="A10" s="2" t="s">
        <v>44</v>
      </c>
      <c r="B10" s="474">
        <v>222.8</v>
      </c>
      <c r="C10" s="475">
        <v>3.2010670989927128</v>
      </c>
      <c r="D10" s="479">
        <v>2339.2600000000002</v>
      </c>
      <c r="E10" s="475">
        <v>59.304212514155758</v>
      </c>
      <c r="F10" s="479">
        <v>6198.16</v>
      </c>
      <c r="G10" s="475">
        <v>225.54962200125541</v>
      </c>
      <c r="H10" s="479">
        <v>2835.08</v>
      </c>
      <c r="I10" s="475">
        <v>439.91422302633822</v>
      </c>
    </row>
    <row r="11" spans="1:9">
      <c r="A11" s="2" t="s">
        <v>19</v>
      </c>
      <c r="B11" s="474">
        <v>98.28</v>
      </c>
      <c r="C11" s="475">
        <v>1.4120326503097118</v>
      </c>
      <c r="D11" s="479">
        <v>809.24</v>
      </c>
      <c r="E11" s="475">
        <v>20.515607899487616</v>
      </c>
      <c r="F11" s="479">
        <v>1473.3600000000001</v>
      </c>
      <c r="G11" s="475">
        <v>53.615232758071713</v>
      </c>
      <c r="H11" s="479">
        <v>433.8</v>
      </c>
      <c r="I11" s="475">
        <v>67.311959432829241</v>
      </c>
    </row>
    <row r="12" spans="1:9">
      <c r="A12" s="2" t="s">
        <v>20</v>
      </c>
      <c r="B12" s="474">
        <v>22.17</v>
      </c>
      <c r="C12" s="475">
        <v>0.31852629077499306</v>
      </c>
      <c r="D12" s="479">
        <v>289.72000000000003</v>
      </c>
      <c r="E12" s="475">
        <v>7.3448938765255711</v>
      </c>
      <c r="F12" s="479">
        <v>892.63</v>
      </c>
      <c r="G12" s="475">
        <v>32.482601140819312</v>
      </c>
      <c r="H12" s="479">
        <v>289.96000000000004</v>
      </c>
      <c r="I12" s="475">
        <v>44.992567443852394</v>
      </c>
    </row>
    <row r="13" spans="1:9">
      <c r="A13" s="2" t="s">
        <v>21</v>
      </c>
      <c r="B13" s="474">
        <v>58.64</v>
      </c>
      <c r="C13" s="475">
        <v>0.84250706770616102</v>
      </c>
      <c r="D13" s="479">
        <v>1529.87</v>
      </c>
      <c r="E13" s="475">
        <v>38.784801860003363</v>
      </c>
      <c r="F13" s="479">
        <v>7022.17</v>
      </c>
      <c r="G13" s="475">
        <v>255.53515706734836</v>
      </c>
      <c r="H13" s="479">
        <v>2784.7</v>
      </c>
      <c r="I13" s="475">
        <v>432.09684977547164</v>
      </c>
    </row>
    <row r="14" spans="1:9">
      <c r="A14" s="2" t="s">
        <v>45</v>
      </c>
      <c r="B14" s="474">
        <v>344.88</v>
      </c>
      <c r="C14" s="475">
        <v>4.9550449780099051</v>
      </c>
      <c r="D14" s="479">
        <v>1012.0000000000001</v>
      </c>
      <c r="E14" s="475">
        <v>25.655918138353851</v>
      </c>
      <c r="F14" s="479">
        <v>1923.5399999999997</v>
      </c>
      <c r="G14" s="475">
        <v>69.997179792760249</v>
      </c>
      <c r="H14" s="479">
        <v>847.63999999999987</v>
      </c>
      <c r="I14" s="475">
        <v>131.52676185717698</v>
      </c>
    </row>
    <row r="15" spans="1:9">
      <c r="A15" s="2" t="s">
        <v>23</v>
      </c>
      <c r="B15" s="474">
        <v>19.940000000000001</v>
      </c>
      <c r="C15" s="475">
        <v>0.28648688489189716</v>
      </c>
      <c r="D15" s="479">
        <v>376.62</v>
      </c>
      <c r="E15" s="475">
        <v>9.5479564123189995</v>
      </c>
      <c r="F15" s="479">
        <v>1283.56</v>
      </c>
      <c r="G15" s="475">
        <v>46.708454253509338</v>
      </c>
      <c r="H15" s="479">
        <v>600.58999999999992</v>
      </c>
      <c r="I15" s="475">
        <v>93.192461308812611</v>
      </c>
    </row>
    <row r="16" spans="1:9">
      <c r="A16" s="2" t="s">
        <v>24</v>
      </c>
      <c r="B16" s="474">
        <v>0</v>
      </c>
      <c r="C16" s="475">
        <v>0</v>
      </c>
      <c r="D16" s="479">
        <v>1484.7</v>
      </c>
      <c r="E16" s="475">
        <v>76.307786560228777</v>
      </c>
      <c r="F16" s="479">
        <v>6151.6</v>
      </c>
      <c r="G16" s="475">
        <v>469.75632478828283</v>
      </c>
      <c r="H16" s="479">
        <v>1191.5999999999999</v>
      </c>
      <c r="I16" s="475">
        <v>463.12778378042231</v>
      </c>
    </row>
    <row r="17" spans="1:9">
      <c r="A17" s="2" t="s">
        <v>25</v>
      </c>
      <c r="B17" s="474">
        <v>626.56999999999994</v>
      </c>
      <c r="C17" s="475">
        <v>9.0022110063548642</v>
      </c>
      <c r="D17" s="479">
        <v>1544.27</v>
      </c>
      <c r="E17" s="475">
        <v>39.149866307821839</v>
      </c>
      <c r="F17" s="479">
        <v>1064.05</v>
      </c>
      <c r="G17" s="475">
        <v>38.720535657426694</v>
      </c>
      <c r="H17" s="479">
        <v>106.38</v>
      </c>
      <c r="I17" s="475">
        <v>16.506791711536131</v>
      </c>
    </row>
    <row r="18" spans="1:9">
      <c r="A18" s="15" t="s">
        <v>26</v>
      </c>
      <c r="B18" s="476">
        <v>72.22</v>
      </c>
      <c r="C18" s="477">
        <v>2.0928710818074383</v>
      </c>
      <c r="D18" s="480">
        <v>1188.4699999999998</v>
      </c>
      <c r="E18" s="477">
        <v>59.45810461688702</v>
      </c>
      <c r="F18" s="480">
        <v>1941.41</v>
      </c>
      <c r="G18" s="477">
        <v>134.96119207922169</v>
      </c>
      <c r="H18" s="480">
        <v>341.68</v>
      </c>
      <c r="I18" s="477">
        <v>88.251095131829089</v>
      </c>
    </row>
    <row r="19" spans="1:9">
      <c r="A19" s="29" t="s">
        <v>46</v>
      </c>
    </row>
    <row r="20" spans="1:9">
      <c r="A20" s="18" t="s">
        <v>47</v>
      </c>
    </row>
    <row r="21" spans="1:9">
      <c r="A21" s="18" t="s">
        <v>48</v>
      </c>
    </row>
  </sheetData>
  <mergeCells count="6">
    <mergeCell ref="A3:A5"/>
    <mergeCell ref="B3:I3"/>
    <mergeCell ref="B4:C4"/>
    <mergeCell ref="D4:E4"/>
    <mergeCell ref="F4:G4"/>
    <mergeCell ref="H4:I4"/>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H31"/>
  <sheetViews>
    <sheetView zoomScale="80" zoomScaleNormal="80" workbookViewId="0">
      <selection activeCell="F2" sqref="F2:G27"/>
    </sheetView>
  </sheetViews>
  <sheetFormatPr defaultColWidth="8.85546875" defaultRowHeight="14.25"/>
  <cols>
    <col min="1" max="1" width="21.42578125" style="2" customWidth="1"/>
    <col min="2" max="7" width="12.85546875" style="2" customWidth="1"/>
    <col min="8" max="16384" width="8.85546875" style="2"/>
  </cols>
  <sheetData>
    <row r="1" spans="1:8" ht="15">
      <c r="A1" s="2" t="s">
        <v>2099</v>
      </c>
    </row>
    <row r="2" spans="1:8" ht="14.45" customHeight="1">
      <c r="A2" s="696" t="s">
        <v>10</v>
      </c>
      <c r="B2" s="694" t="s">
        <v>11</v>
      </c>
      <c r="C2" s="695"/>
      <c r="D2" s="694" t="s">
        <v>5</v>
      </c>
      <c r="E2" s="695"/>
      <c r="F2" s="694" t="s">
        <v>6</v>
      </c>
      <c r="G2" s="695"/>
    </row>
    <row r="3" spans="1:8">
      <c r="A3" s="801"/>
      <c r="B3" s="460" t="s">
        <v>811</v>
      </c>
      <c r="C3" s="461" t="s">
        <v>812</v>
      </c>
      <c r="D3" s="460" t="s">
        <v>811</v>
      </c>
      <c r="E3" s="461" t="s">
        <v>812</v>
      </c>
      <c r="F3" s="460" t="s">
        <v>811</v>
      </c>
      <c r="G3" s="461" t="s">
        <v>812</v>
      </c>
    </row>
    <row r="4" spans="1:8" ht="15">
      <c r="A4" s="1" t="s">
        <v>13</v>
      </c>
      <c r="B4" s="551">
        <v>370713</v>
      </c>
      <c r="C4" s="585">
        <v>585016</v>
      </c>
      <c r="D4" s="551">
        <v>181515</v>
      </c>
      <c r="E4" s="585">
        <v>273257</v>
      </c>
      <c r="F4" s="551">
        <v>189198</v>
      </c>
      <c r="G4" s="585">
        <v>311759</v>
      </c>
    </row>
    <row r="5" spans="1:8">
      <c r="A5" s="2" t="s">
        <v>14</v>
      </c>
      <c r="B5" s="557">
        <v>11731</v>
      </c>
      <c r="C5" s="586">
        <v>19843</v>
      </c>
      <c r="D5" s="557">
        <v>8996</v>
      </c>
      <c r="E5" s="586">
        <v>14869</v>
      </c>
      <c r="F5" s="557">
        <v>2735</v>
      </c>
      <c r="G5" s="586">
        <v>4974</v>
      </c>
    </row>
    <row r="6" spans="1:8">
      <c r="A6" s="2" t="s">
        <v>376</v>
      </c>
      <c r="B6" s="557">
        <v>3532</v>
      </c>
      <c r="C6" s="586">
        <v>6540</v>
      </c>
      <c r="D6" s="557">
        <v>1881</v>
      </c>
      <c r="E6" s="586">
        <v>3402</v>
      </c>
      <c r="F6" s="557">
        <v>1651</v>
      </c>
      <c r="G6" s="586">
        <v>3138</v>
      </c>
    </row>
    <row r="7" spans="1:8">
      <c r="A7" s="2" t="s">
        <v>15</v>
      </c>
      <c r="B7" s="557">
        <v>69412</v>
      </c>
      <c r="C7" s="586">
        <v>121658</v>
      </c>
      <c r="D7" s="552" t="s">
        <v>16</v>
      </c>
      <c r="E7" s="553" t="s">
        <v>16</v>
      </c>
      <c r="F7" s="557">
        <v>69412</v>
      </c>
      <c r="G7" s="586">
        <v>121658</v>
      </c>
    </row>
    <row r="8" spans="1:8">
      <c r="A8" s="419" t="s">
        <v>17</v>
      </c>
      <c r="B8" s="557">
        <v>4114</v>
      </c>
      <c r="C8" s="586">
        <v>9990</v>
      </c>
      <c r="D8" s="552" t="s">
        <v>16</v>
      </c>
      <c r="E8" s="553" t="s">
        <v>16</v>
      </c>
      <c r="F8" s="557">
        <v>4114</v>
      </c>
      <c r="G8" s="586">
        <v>9900</v>
      </c>
    </row>
    <row r="9" spans="1:8">
      <c r="A9" s="2" t="s">
        <v>18</v>
      </c>
      <c r="B9" s="557">
        <v>45346</v>
      </c>
      <c r="C9" s="586">
        <v>69966</v>
      </c>
      <c r="D9" s="557">
        <v>24594</v>
      </c>
      <c r="E9" s="586">
        <v>36780</v>
      </c>
      <c r="F9" s="557">
        <v>20752</v>
      </c>
      <c r="G9" s="586">
        <v>33186</v>
      </c>
    </row>
    <row r="10" spans="1:8">
      <c r="A10" s="2" t="s">
        <v>116</v>
      </c>
      <c r="B10" s="557">
        <v>1484</v>
      </c>
      <c r="C10" s="586">
        <v>1901</v>
      </c>
      <c r="D10" s="557">
        <v>1115</v>
      </c>
      <c r="E10" s="586">
        <v>1380</v>
      </c>
      <c r="F10" s="552">
        <v>369</v>
      </c>
      <c r="G10" s="553">
        <v>521</v>
      </c>
    </row>
    <row r="11" spans="1:8">
      <c r="A11" s="2" t="s">
        <v>319</v>
      </c>
      <c r="B11" s="557">
        <v>3013</v>
      </c>
      <c r="C11" s="586">
        <v>7198</v>
      </c>
      <c r="D11" s="557">
        <v>1588</v>
      </c>
      <c r="E11" s="586">
        <v>3768</v>
      </c>
      <c r="F11" s="557">
        <v>1425</v>
      </c>
      <c r="G11" s="586">
        <v>3430</v>
      </c>
    </row>
    <row r="12" spans="1:8">
      <c r="A12" s="2" t="s">
        <v>19</v>
      </c>
      <c r="B12" s="557">
        <v>11530</v>
      </c>
      <c r="C12" s="586">
        <v>17635</v>
      </c>
      <c r="D12" s="557">
        <v>7116</v>
      </c>
      <c r="E12" s="586">
        <v>10506</v>
      </c>
      <c r="F12" s="557">
        <v>4414</v>
      </c>
      <c r="G12" s="586">
        <v>7129</v>
      </c>
    </row>
    <row r="13" spans="1:8">
      <c r="A13" s="2" t="s">
        <v>377</v>
      </c>
      <c r="B13" s="557">
        <v>2329</v>
      </c>
      <c r="C13" s="586">
        <v>3930</v>
      </c>
      <c r="D13" s="557">
        <v>1963</v>
      </c>
      <c r="E13" s="586">
        <v>3283</v>
      </c>
      <c r="F13" s="552">
        <v>366</v>
      </c>
      <c r="G13" s="553">
        <v>647</v>
      </c>
      <c r="H13" s="12"/>
    </row>
    <row r="14" spans="1:8">
      <c r="A14" s="2" t="s">
        <v>302</v>
      </c>
      <c r="B14" s="557">
        <v>11194</v>
      </c>
      <c r="C14" s="586">
        <v>17299</v>
      </c>
      <c r="D14" s="557">
        <v>6444</v>
      </c>
      <c r="E14" s="586">
        <v>9836</v>
      </c>
      <c r="F14" s="557">
        <v>4750</v>
      </c>
      <c r="G14" s="586">
        <v>7463</v>
      </c>
    </row>
    <row r="15" spans="1:8">
      <c r="A15" s="2" t="s">
        <v>20</v>
      </c>
      <c r="B15" s="557">
        <v>2273</v>
      </c>
      <c r="C15" s="586">
        <v>2865</v>
      </c>
      <c r="D15" s="557">
        <v>1659</v>
      </c>
      <c r="E15" s="586">
        <v>2083</v>
      </c>
      <c r="F15" s="552">
        <v>614</v>
      </c>
      <c r="G15" s="553">
        <v>782</v>
      </c>
    </row>
    <row r="16" spans="1:8">
      <c r="A16" s="2" t="s">
        <v>21</v>
      </c>
      <c r="B16" s="557">
        <v>18941</v>
      </c>
      <c r="C16" s="586">
        <v>24839</v>
      </c>
      <c r="D16" s="557">
        <v>8649</v>
      </c>
      <c r="E16" s="586">
        <v>11611</v>
      </c>
      <c r="F16" s="557">
        <v>10292</v>
      </c>
      <c r="G16" s="586">
        <v>13228</v>
      </c>
    </row>
    <row r="17" spans="1:7">
      <c r="A17" s="2" t="s">
        <v>22</v>
      </c>
      <c r="B17" s="557">
        <v>19541</v>
      </c>
      <c r="C17" s="586">
        <v>34165</v>
      </c>
      <c r="D17" s="557">
        <v>9945</v>
      </c>
      <c r="E17" s="586">
        <v>16540</v>
      </c>
      <c r="F17" s="557">
        <v>9596</v>
      </c>
      <c r="G17" s="586">
        <v>17625</v>
      </c>
    </row>
    <row r="18" spans="1:7">
      <c r="A18" s="2" t="s">
        <v>304</v>
      </c>
      <c r="B18" s="557">
        <v>4257</v>
      </c>
      <c r="C18" s="586">
        <v>5264</v>
      </c>
      <c r="D18" s="557">
        <v>2370</v>
      </c>
      <c r="E18" s="586">
        <v>2877</v>
      </c>
      <c r="F18" s="557">
        <v>1887</v>
      </c>
      <c r="G18" s="586">
        <v>2387</v>
      </c>
    </row>
    <row r="19" spans="1:7">
      <c r="A19" s="2" t="s">
        <v>378</v>
      </c>
      <c r="B19" s="557">
        <v>18592</v>
      </c>
      <c r="C19" s="586">
        <v>27709</v>
      </c>
      <c r="D19" s="557">
        <v>9841</v>
      </c>
      <c r="E19" s="586">
        <v>14450</v>
      </c>
      <c r="F19" s="557">
        <v>8751</v>
      </c>
      <c r="G19" s="586">
        <v>13259</v>
      </c>
    </row>
    <row r="20" spans="1:7">
      <c r="A20" s="2" t="s">
        <v>320</v>
      </c>
      <c r="B20" s="557">
        <v>9353</v>
      </c>
      <c r="C20" s="586">
        <v>14822</v>
      </c>
      <c r="D20" s="557">
        <v>6229</v>
      </c>
      <c r="E20" s="586">
        <v>9682</v>
      </c>
      <c r="F20" s="557">
        <v>3124</v>
      </c>
      <c r="G20" s="586">
        <v>5140</v>
      </c>
    </row>
    <row r="21" spans="1:7">
      <c r="A21" s="2" t="s">
        <v>123</v>
      </c>
      <c r="B21" s="557">
        <v>5462</v>
      </c>
      <c r="C21" s="586">
        <v>9166</v>
      </c>
      <c r="D21" s="552" t="s">
        <v>16</v>
      </c>
      <c r="E21" s="553" t="s">
        <v>16</v>
      </c>
      <c r="F21" s="557">
        <v>5462</v>
      </c>
      <c r="G21" s="586">
        <v>9166</v>
      </c>
    </row>
    <row r="22" spans="1:7">
      <c r="A22" s="419" t="s">
        <v>23</v>
      </c>
      <c r="B22" s="557">
        <v>2172</v>
      </c>
      <c r="C22" s="586">
        <v>2802</v>
      </c>
      <c r="D22" s="557">
        <v>1094</v>
      </c>
      <c r="E22" s="586">
        <v>1370</v>
      </c>
      <c r="F22" s="557">
        <v>1078</v>
      </c>
      <c r="G22" s="586">
        <v>1432</v>
      </c>
    </row>
    <row r="23" spans="1:7">
      <c r="A23" s="2" t="s">
        <v>24</v>
      </c>
      <c r="B23" s="557">
        <v>75610</v>
      </c>
      <c r="C23" s="586">
        <v>111759</v>
      </c>
      <c r="D23" s="557">
        <v>75610</v>
      </c>
      <c r="E23" s="586">
        <v>111759</v>
      </c>
      <c r="F23" s="552" t="s">
        <v>16</v>
      </c>
      <c r="G23" s="553" t="s">
        <v>16</v>
      </c>
    </row>
    <row r="24" spans="1:7">
      <c r="A24" s="2" t="s">
        <v>379</v>
      </c>
      <c r="B24" s="557">
        <v>3955</v>
      </c>
      <c r="C24" s="586">
        <v>5839</v>
      </c>
      <c r="D24" s="557">
        <v>2420</v>
      </c>
      <c r="E24" s="586">
        <v>3502</v>
      </c>
      <c r="F24" s="557">
        <v>1535</v>
      </c>
      <c r="G24" s="586">
        <v>2337</v>
      </c>
    </row>
    <row r="25" spans="1:7">
      <c r="A25" s="2" t="s">
        <v>380</v>
      </c>
      <c r="B25" s="557">
        <v>3450</v>
      </c>
      <c r="C25" s="586">
        <v>8095</v>
      </c>
      <c r="D25" s="557">
        <v>3450</v>
      </c>
      <c r="E25" s="586">
        <v>8095</v>
      </c>
      <c r="F25" s="552" t="s">
        <v>16</v>
      </c>
      <c r="G25" s="553" t="s">
        <v>16</v>
      </c>
    </row>
    <row r="26" spans="1:7">
      <c r="A26" s="2" t="s">
        <v>25</v>
      </c>
      <c r="B26" s="557">
        <v>23142</v>
      </c>
      <c r="C26" s="586">
        <v>34994</v>
      </c>
      <c r="D26" s="557">
        <v>4840</v>
      </c>
      <c r="E26" s="586">
        <v>7138</v>
      </c>
      <c r="F26" s="557">
        <v>18302</v>
      </c>
      <c r="G26" s="586">
        <v>27856</v>
      </c>
    </row>
    <row r="27" spans="1:7">
      <c r="A27" s="15" t="s">
        <v>26</v>
      </c>
      <c r="B27" s="558">
        <v>15630</v>
      </c>
      <c r="C27" s="587">
        <v>26437</v>
      </c>
      <c r="D27" s="554" t="s">
        <v>16</v>
      </c>
      <c r="E27" s="555" t="s">
        <v>16</v>
      </c>
      <c r="F27" s="558">
        <v>15630</v>
      </c>
      <c r="G27" s="587">
        <v>26437</v>
      </c>
    </row>
    <row r="28" spans="1:7">
      <c r="A28" s="215" t="s">
        <v>817</v>
      </c>
      <c r="B28" s="238"/>
      <c r="C28" s="238"/>
      <c r="D28" s="239"/>
      <c r="E28" s="399"/>
      <c r="F28" s="239"/>
    </row>
    <row r="29" spans="1:7">
      <c r="A29" s="6" t="s">
        <v>3</v>
      </c>
      <c r="B29" s="5"/>
      <c r="C29" s="5"/>
      <c r="D29" s="239"/>
      <c r="E29" s="239"/>
      <c r="F29" s="239"/>
    </row>
    <row r="30" spans="1:7">
      <c r="A30" s="6" t="s">
        <v>2096</v>
      </c>
      <c r="B30" s="240"/>
      <c r="C30" s="240"/>
      <c r="D30" s="237"/>
      <c r="E30" s="237"/>
      <c r="F30" s="241"/>
    </row>
    <row r="31" spans="1:7">
      <c r="D31" s="237"/>
      <c r="E31" s="237"/>
      <c r="F31" s="241"/>
    </row>
  </sheetData>
  <mergeCells count="4">
    <mergeCell ref="A2:A3"/>
    <mergeCell ref="B2:C2"/>
    <mergeCell ref="D2:E2"/>
    <mergeCell ref="F2:G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0" zoomScaleNormal="80" workbookViewId="0">
      <selection activeCell="F42" sqref="F42"/>
    </sheetView>
  </sheetViews>
  <sheetFormatPr defaultColWidth="8.85546875" defaultRowHeight="14.25"/>
  <cols>
    <col min="1" max="1" width="27.140625" style="2" customWidth="1"/>
    <col min="2" max="2" width="8.85546875" style="54"/>
    <col min="3" max="3" width="8.85546875" style="242"/>
    <col min="4" max="5" width="8.85546875" style="54"/>
    <col min="6" max="6" width="8.85546875" style="242"/>
    <col min="7" max="8" width="8.85546875" style="54"/>
    <col min="9" max="9" width="8.85546875" style="242"/>
    <col min="10" max="10" width="8.85546875" style="54"/>
    <col min="11" max="16384" width="8.85546875" style="2"/>
  </cols>
  <sheetData>
    <row r="1" spans="1:12" ht="15">
      <c r="A1" s="2" t="s">
        <v>2148</v>
      </c>
    </row>
    <row r="3" spans="1:12" ht="14.1" customHeight="1">
      <c r="A3" s="758" t="s">
        <v>34</v>
      </c>
      <c r="B3" s="700" t="s">
        <v>11</v>
      </c>
      <c r="C3" s="701"/>
      <c r="D3" s="702"/>
      <c r="E3" s="700" t="s">
        <v>5</v>
      </c>
      <c r="F3" s="701"/>
      <c r="G3" s="702"/>
      <c r="H3" s="700" t="s">
        <v>6</v>
      </c>
      <c r="I3" s="701"/>
      <c r="J3" s="702"/>
    </row>
    <row r="4" spans="1:12" ht="14.1" customHeight="1">
      <c r="A4" s="759"/>
      <c r="B4" s="588">
        <v>1993</v>
      </c>
      <c r="C4" s="244">
        <v>2003</v>
      </c>
      <c r="D4" s="537">
        <v>2013</v>
      </c>
      <c r="E4" s="588">
        <v>1993</v>
      </c>
      <c r="F4" s="244">
        <v>2003</v>
      </c>
      <c r="G4" s="537">
        <v>2013</v>
      </c>
      <c r="H4" s="588">
        <v>1993</v>
      </c>
      <c r="I4" s="244">
        <v>2003</v>
      </c>
      <c r="J4" s="537">
        <v>2013</v>
      </c>
    </row>
    <row r="5" spans="1:12" ht="14.1" customHeight="1">
      <c r="A5" s="1" t="s">
        <v>13</v>
      </c>
      <c r="B5" s="462">
        <v>184309</v>
      </c>
      <c r="C5" s="589">
        <v>267842</v>
      </c>
      <c r="D5" s="590">
        <v>370713</v>
      </c>
      <c r="E5" s="462">
        <v>85880</v>
      </c>
      <c r="F5" s="589">
        <v>130984</v>
      </c>
      <c r="G5" s="590">
        <v>181515</v>
      </c>
      <c r="H5" s="462">
        <v>98429</v>
      </c>
      <c r="I5" s="589">
        <v>136858</v>
      </c>
      <c r="J5" s="590">
        <v>189198</v>
      </c>
      <c r="L5" s="12"/>
    </row>
    <row r="6" spans="1:12" ht="14.1" customHeight="1">
      <c r="A6" s="2" t="s">
        <v>14</v>
      </c>
      <c r="B6" s="464">
        <v>10146</v>
      </c>
      <c r="C6" s="591">
        <v>10663</v>
      </c>
      <c r="D6" s="592">
        <v>11731</v>
      </c>
      <c r="E6" s="464">
        <v>7545</v>
      </c>
      <c r="F6" s="591">
        <v>7947</v>
      </c>
      <c r="G6" s="592">
        <v>8996</v>
      </c>
      <c r="H6" s="464">
        <v>2601</v>
      </c>
      <c r="I6" s="591">
        <v>2716</v>
      </c>
      <c r="J6" s="592">
        <v>2735</v>
      </c>
      <c r="L6" s="32"/>
    </row>
    <row r="7" spans="1:12" ht="14.1" customHeight="1">
      <c r="A7" s="2" t="s">
        <v>376</v>
      </c>
      <c r="B7" s="464">
        <v>2348</v>
      </c>
      <c r="C7" s="591">
        <v>3125</v>
      </c>
      <c r="D7" s="592">
        <v>3532</v>
      </c>
      <c r="E7" s="464">
        <v>1238</v>
      </c>
      <c r="F7" s="591">
        <v>1650</v>
      </c>
      <c r="G7" s="592">
        <v>1881</v>
      </c>
      <c r="H7" s="464">
        <v>1110</v>
      </c>
      <c r="I7" s="591">
        <v>1475</v>
      </c>
      <c r="J7" s="592">
        <v>1651</v>
      </c>
    </row>
    <row r="8" spans="1:12" ht="14.1" customHeight="1">
      <c r="A8" s="2" t="s">
        <v>15</v>
      </c>
      <c r="B8" s="464">
        <v>37384</v>
      </c>
      <c r="C8" s="591">
        <v>54354</v>
      </c>
      <c r="D8" s="592">
        <v>69412</v>
      </c>
      <c r="E8" s="466" t="s">
        <v>16</v>
      </c>
      <c r="F8" s="66" t="s">
        <v>16</v>
      </c>
      <c r="G8" s="465" t="s">
        <v>16</v>
      </c>
      <c r="H8" s="464">
        <v>37384</v>
      </c>
      <c r="I8" s="591">
        <v>54354</v>
      </c>
      <c r="J8" s="592">
        <v>69412</v>
      </c>
    </row>
    <row r="9" spans="1:12" ht="14.1" customHeight="1">
      <c r="A9" s="2" t="s">
        <v>17</v>
      </c>
      <c r="B9" s="464">
        <v>3908</v>
      </c>
      <c r="C9" s="591">
        <v>4066</v>
      </c>
      <c r="D9" s="592">
        <v>4114</v>
      </c>
      <c r="E9" s="466" t="s">
        <v>16</v>
      </c>
      <c r="F9" s="66" t="s">
        <v>16</v>
      </c>
      <c r="G9" s="465" t="s">
        <v>16</v>
      </c>
      <c r="H9" s="464">
        <v>3908</v>
      </c>
      <c r="I9" s="591">
        <v>4066</v>
      </c>
      <c r="J9" s="592">
        <v>4114</v>
      </c>
    </row>
    <row r="10" spans="1:12" ht="14.1" customHeight="1">
      <c r="A10" s="2" t="s">
        <v>18</v>
      </c>
      <c r="B10" s="464">
        <v>24999</v>
      </c>
      <c r="C10" s="591">
        <v>33430</v>
      </c>
      <c r="D10" s="592">
        <v>45346</v>
      </c>
      <c r="E10" s="464">
        <v>12664</v>
      </c>
      <c r="F10" s="591">
        <v>17532</v>
      </c>
      <c r="G10" s="592">
        <v>24594</v>
      </c>
      <c r="H10" s="464">
        <v>12335</v>
      </c>
      <c r="I10" s="591">
        <v>15898</v>
      </c>
      <c r="J10" s="592">
        <v>20752</v>
      </c>
    </row>
    <row r="11" spans="1:12" ht="14.1" customHeight="1">
      <c r="A11" s="2" t="s">
        <v>116</v>
      </c>
      <c r="B11" s="466">
        <v>689</v>
      </c>
      <c r="C11" s="591">
        <v>1019</v>
      </c>
      <c r="D11" s="592">
        <v>1484</v>
      </c>
      <c r="E11" s="466">
        <v>446</v>
      </c>
      <c r="F11" s="66">
        <v>713</v>
      </c>
      <c r="G11" s="592">
        <v>1115</v>
      </c>
      <c r="H11" s="466">
        <v>243</v>
      </c>
      <c r="I11" s="66">
        <v>306</v>
      </c>
      <c r="J11" s="465">
        <v>369</v>
      </c>
    </row>
    <row r="12" spans="1:12" ht="14.1" customHeight="1">
      <c r="A12" s="2" t="s">
        <v>319</v>
      </c>
      <c r="B12" s="464">
        <v>2385</v>
      </c>
      <c r="C12" s="591">
        <v>2785</v>
      </c>
      <c r="D12" s="592">
        <v>3013</v>
      </c>
      <c r="E12" s="464">
        <v>1280</v>
      </c>
      <c r="F12" s="591">
        <v>1514</v>
      </c>
      <c r="G12" s="592">
        <v>1588</v>
      </c>
      <c r="H12" s="464">
        <v>1105</v>
      </c>
      <c r="I12" s="591">
        <v>1271</v>
      </c>
      <c r="J12" s="592">
        <v>1425</v>
      </c>
    </row>
    <row r="13" spans="1:12" ht="14.1" customHeight="1">
      <c r="A13" s="2" t="s">
        <v>19</v>
      </c>
      <c r="B13" s="464">
        <v>4581</v>
      </c>
      <c r="C13" s="591">
        <v>6890</v>
      </c>
      <c r="D13" s="592">
        <v>11530</v>
      </c>
      <c r="E13" s="464">
        <v>2702</v>
      </c>
      <c r="F13" s="591">
        <v>4050</v>
      </c>
      <c r="G13" s="592">
        <v>7116</v>
      </c>
      <c r="H13" s="464">
        <v>1879</v>
      </c>
      <c r="I13" s="591">
        <v>2840</v>
      </c>
      <c r="J13" s="592">
        <v>4414</v>
      </c>
    </row>
    <row r="14" spans="1:12" ht="14.1" customHeight="1">
      <c r="A14" s="2" t="s">
        <v>377</v>
      </c>
      <c r="B14" s="464">
        <v>2427</v>
      </c>
      <c r="C14" s="591">
        <v>2272</v>
      </c>
      <c r="D14" s="592">
        <v>2329</v>
      </c>
      <c r="E14" s="464">
        <v>2002</v>
      </c>
      <c r="F14" s="591">
        <v>1888</v>
      </c>
      <c r="G14" s="592">
        <v>1963</v>
      </c>
      <c r="H14" s="466">
        <v>425</v>
      </c>
      <c r="I14" s="66">
        <v>384</v>
      </c>
      <c r="J14" s="465">
        <v>366</v>
      </c>
    </row>
    <row r="15" spans="1:12" ht="14.1" customHeight="1">
      <c r="A15" s="2" t="s">
        <v>302</v>
      </c>
      <c r="B15" s="464">
        <v>5272</v>
      </c>
      <c r="C15" s="591">
        <v>7419</v>
      </c>
      <c r="D15" s="592">
        <v>11194</v>
      </c>
      <c r="E15" s="464">
        <v>2991</v>
      </c>
      <c r="F15" s="591">
        <v>4286</v>
      </c>
      <c r="G15" s="592">
        <v>6444</v>
      </c>
      <c r="H15" s="464">
        <v>2281</v>
      </c>
      <c r="I15" s="591">
        <v>3133</v>
      </c>
      <c r="J15" s="592">
        <v>4750</v>
      </c>
    </row>
    <row r="16" spans="1:12" ht="14.1" customHeight="1">
      <c r="A16" s="2" t="s">
        <v>20</v>
      </c>
      <c r="B16" s="466">
        <v>363</v>
      </c>
      <c r="C16" s="591">
        <v>1026</v>
      </c>
      <c r="D16" s="592">
        <v>2273</v>
      </c>
      <c r="E16" s="466">
        <v>251</v>
      </c>
      <c r="F16" s="66">
        <v>744</v>
      </c>
      <c r="G16" s="592">
        <v>1659</v>
      </c>
      <c r="H16" s="466">
        <v>112</v>
      </c>
      <c r="I16" s="66">
        <v>282</v>
      </c>
      <c r="J16" s="465">
        <v>614</v>
      </c>
    </row>
    <row r="17" spans="1:10" ht="14.1" customHeight="1">
      <c r="A17" s="2" t="s">
        <v>21</v>
      </c>
      <c r="B17" s="464">
        <v>11058</v>
      </c>
      <c r="C17" s="591">
        <v>13454</v>
      </c>
      <c r="D17" s="592">
        <v>18941</v>
      </c>
      <c r="E17" s="464">
        <v>6626</v>
      </c>
      <c r="F17" s="591">
        <v>6918</v>
      </c>
      <c r="G17" s="592">
        <v>8649</v>
      </c>
      <c r="H17" s="464">
        <v>4432</v>
      </c>
      <c r="I17" s="591">
        <v>6536</v>
      </c>
      <c r="J17" s="592">
        <v>10292</v>
      </c>
    </row>
    <row r="18" spans="1:10" ht="14.1" customHeight="1">
      <c r="A18" s="2" t="s">
        <v>22</v>
      </c>
      <c r="B18" s="464">
        <v>8989</v>
      </c>
      <c r="C18" s="591">
        <v>12525</v>
      </c>
      <c r="D18" s="592">
        <v>19541</v>
      </c>
      <c r="E18" s="464">
        <v>4286</v>
      </c>
      <c r="F18" s="591">
        <v>6284</v>
      </c>
      <c r="G18" s="592">
        <v>9945</v>
      </c>
      <c r="H18" s="464">
        <v>4703</v>
      </c>
      <c r="I18" s="591">
        <v>6241</v>
      </c>
      <c r="J18" s="592">
        <v>9596</v>
      </c>
    </row>
    <row r="19" spans="1:10" ht="14.1" customHeight="1">
      <c r="A19" s="2" t="s">
        <v>304</v>
      </c>
      <c r="B19" s="464">
        <v>1840</v>
      </c>
      <c r="C19" s="591">
        <v>2653</v>
      </c>
      <c r="D19" s="592">
        <v>4257</v>
      </c>
      <c r="E19" s="466">
        <v>935</v>
      </c>
      <c r="F19" s="591">
        <v>1400</v>
      </c>
      <c r="G19" s="592">
        <v>2370</v>
      </c>
      <c r="H19" s="466">
        <v>905</v>
      </c>
      <c r="I19" s="591">
        <v>1253</v>
      </c>
      <c r="J19" s="592">
        <v>1887</v>
      </c>
    </row>
    <row r="20" spans="1:10" ht="14.1" customHeight="1">
      <c r="A20" s="2" t="s">
        <v>378</v>
      </c>
      <c r="B20" s="464">
        <v>7218</v>
      </c>
      <c r="C20" s="591">
        <v>11287</v>
      </c>
      <c r="D20" s="592">
        <v>18592</v>
      </c>
      <c r="E20" s="464">
        <v>3755</v>
      </c>
      <c r="F20" s="591">
        <v>5755</v>
      </c>
      <c r="G20" s="592">
        <v>9841</v>
      </c>
      <c r="H20" s="464">
        <v>3463</v>
      </c>
      <c r="I20" s="591">
        <v>5532</v>
      </c>
      <c r="J20" s="592">
        <v>8751</v>
      </c>
    </row>
    <row r="21" spans="1:10" ht="14.1" customHeight="1">
      <c r="A21" s="2" t="s">
        <v>320</v>
      </c>
      <c r="B21" s="464">
        <v>5996</v>
      </c>
      <c r="C21" s="591">
        <v>6696</v>
      </c>
      <c r="D21" s="592">
        <v>9353</v>
      </c>
      <c r="E21" s="464">
        <v>3986</v>
      </c>
      <c r="F21" s="591">
        <v>4368</v>
      </c>
      <c r="G21" s="592">
        <v>6229</v>
      </c>
      <c r="H21" s="464">
        <v>2010</v>
      </c>
      <c r="I21" s="591">
        <v>2328</v>
      </c>
      <c r="J21" s="592">
        <v>3124</v>
      </c>
    </row>
    <row r="22" spans="1:10" ht="14.1" customHeight="1">
      <c r="A22" s="2" t="s">
        <v>123</v>
      </c>
      <c r="B22" s="464">
        <v>3029</v>
      </c>
      <c r="C22" s="591">
        <v>4416</v>
      </c>
      <c r="D22" s="592">
        <v>5462</v>
      </c>
      <c r="E22" s="466" t="s">
        <v>16</v>
      </c>
      <c r="F22" s="66" t="s">
        <v>16</v>
      </c>
      <c r="G22" s="465" t="s">
        <v>16</v>
      </c>
      <c r="H22" s="464">
        <v>3029</v>
      </c>
      <c r="I22" s="591">
        <v>4416</v>
      </c>
      <c r="J22" s="592">
        <v>5462</v>
      </c>
    </row>
    <row r="23" spans="1:10" ht="14.1" customHeight="1">
      <c r="A23" s="2" t="s">
        <v>23</v>
      </c>
      <c r="B23" s="466">
        <v>959</v>
      </c>
      <c r="C23" s="591">
        <v>1301</v>
      </c>
      <c r="D23" s="592">
        <v>2172</v>
      </c>
      <c r="E23" s="466">
        <v>456</v>
      </c>
      <c r="F23" s="66">
        <v>648</v>
      </c>
      <c r="G23" s="592">
        <v>1094</v>
      </c>
      <c r="H23" s="466">
        <v>503</v>
      </c>
      <c r="I23" s="66">
        <v>653</v>
      </c>
      <c r="J23" s="592">
        <v>1078</v>
      </c>
    </row>
    <row r="24" spans="1:10" ht="14.1" customHeight="1">
      <c r="A24" s="2" t="s">
        <v>24</v>
      </c>
      <c r="B24" s="464">
        <v>25213</v>
      </c>
      <c r="C24" s="591">
        <v>53371</v>
      </c>
      <c r="D24" s="592">
        <v>75610</v>
      </c>
      <c r="E24" s="464">
        <v>25213</v>
      </c>
      <c r="F24" s="591">
        <v>53371</v>
      </c>
      <c r="G24" s="592">
        <v>75610</v>
      </c>
      <c r="H24" s="466" t="s">
        <v>16</v>
      </c>
      <c r="I24" s="66" t="s">
        <v>16</v>
      </c>
      <c r="J24" s="465" t="s">
        <v>16</v>
      </c>
    </row>
    <row r="25" spans="1:10" ht="14.1" customHeight="1">
      <c r="A25" s="2" t="s">
        <v>379</v>
      </c>
      <c r="B25" s="464">
        <v>2262</v>
      </c>
      <c r="C25" s="591">
        <v>2797</v>
      </c>
      <c r="D25" s="592">
        <v>3955</v>
      </c>
      <c r="E25" s="464">
        <v>1386</v>
      </c>
      <c r="F25" s="591">
        <v>1670</v>
      </c>
      <c r="G25" s="592">
        <v>2420</v>
      </c>
      <c r="H25" s="466">
        <v>876</v>
      </c>
      <c r="I25" s="591">
        <v>1127</v>
      </c>
      <c r="J25" s="592">
        <v>1535</v>
      </c>
    </row>
    <row r="26" spans="1:10" ht="14.1" customHeight="1">
      <c r="A26" s="2" t="s">
        <v>380</v>
      </c>
      <c r="B26" s="464">
        <v>2212</v>
      </c>
      <c r="C26" s="591">
        <v>2858</v>
      </c>
      <c r="D26" s="592">
        <v>3450</v>
      </c>
      <c r="E26" s="464">
        <v>2212</v>
      </c>
      <c r="F26" s="591">
        <v>2858</v>
      </c>
      <c r="G26" s="592">
        <v>3450</v>
      </c>
      <c r="H26" s="466" t="s">
        <v>16</v>
      </c>
      <c r="I26" s="66" t="s">
        <v>16</v>
      </c>
      <c r="J26" s="465" t="s">
        <v>16</v>
      </c>
    </row>
    <row r="27" spans="1:10" ht="14.1" customHeight="1">
      <c r="A27" s="2" t="s">
        <v>25</v>
      </c>
      <c r="B27" s="464">
        <v>4054</v>
      </c>
      <c r="C27" s="591">
        <v>9405</v>
      </c>
      <c r="D27" s="592">
        <v>23142</v>
      </c>
      <c r="E27" s="466">
        <v>906</v>
      </c>
      <c r="F27" s="591">
        <v>1943</v>
      </c>
      <c r="G27" s="592">
        <v>4840</v>
      </c>
      <c r="H27" s="464">
        <v>3148</v>
      </c>
      <c r="I27" s="591">
        <v>7462</v>
      </c>
      <c r="J27" s="592">
        <v>18302</v>
      </c>
    </row>
    <row r="28" spans="1:10" ht="14.1" customHeight="1">
      <c r="A28" s="15" t="s">
        <v>26</v>
      </c>
      <c r="B28" s="469">
        <v>8049</v>
      </c>
      <c r="C28" s="593">
        <v>10017</v>
      </c>
      <c r="D28" s="594">
        <v>15630</v>
      </c>
      <c r="E28" s="467" t="s">
        <v>16</v>
      </c>
      <c r="F28" s="68" t="s">
        <v>16</v>
      </c>
      <c r="G28" s="468" t="s">
        <v>16</v>
      </c>
      <c r="H28" s="469">
        <v>8049</v>
      </c>
      <c r="I28" s="593">
        <v>10017</v>
      </c>
      <c r="J28" s="594">
        <v>15630</v>
      </c>
    </row>
    <row r="29" spans="1:10" ht="14.1" customHeight="1">
      <c r="A29" s="77"/>
      <c r="B29" s="81"/>
      <c r="C29" s="245"/>
      <c r="D29" s="81"/>
      <c r="E29" s="81"/>
      <c r="F29" s="245"/>
      <c r="G29" s="81"/>
      <c r="H29" s="81"/>
      <c r="I29" s="245"/>
      <c r="J29" s="81"/>
    </row>
    <row r="30" spans="1:10" ht="14.1" customHeight="1">
      <c r="A30" s="246" t="s">
        <v>818</v>
      </c>
      <c r="B30" s="247"/>
      <c r="C30" s="248"/>
      <c r="D30" s="248"/>
      <c r="E30" s="248"/>
      <c r="F30" s="248"/>
      <c r="G30" s="248"/>
    </row>
    <row r="31" spans="1:10">
      <c r="A31" s="6" t="s">
        <v>3</v>
      </c>
      <c r="B31" s="249"/>
      <c r="C31" s="248"/>
      <c r="D31" s="248"/>
      <c r="E31" s="248"/>
      <c r="F31" s="248"/>
      <c r="G31" s="248"/>
    </row>
    <row r="32" spans="1:10">
      <c r="A32" s="6" t="s">
        <v>2096</v>
      </c>
      <c r="B32" s="250"/>
      <c r="C32" s="251"/>
      <c r="D32" s="252"/>
      <c r="E32" s="252"/>
      <c r="F32" s="252"/>
      <c r="G32" s="252"/>
    </row>
    <row r="33" spans="3:7">
      <c r="C33" s="251"/>
      <c r="D33" s="252"/>
      <c r="E33" s="252"/>
      <c r="F33" s="252"/>
      <c r="G33" s="252"/>
    </row>
  </sheetData>
  <mergeCells count="4">
    <mergeCell ref="A3:A4"/>
    <mergeCell ref="B3:D3"/>
    <mergeCell ref="E3:G3"/>
    <mergeCell ref="H3:J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zoomScale="80" zoomScaleNormal="80" workbookViewId="0">
      <selection activeCell="N37" sqref="N37"/>
    </sheetView>
  </sheetViews>
  <sheetFormatPr defaultColWidth="8.85546875" defaultRowHeight="14.25"/>
  <cols>
    <col min="1" max="1" width="28.140625" style="2" customWidth="1"/>
    <col min="2" max="16384" width="8.85546875" style="2"/>
  </cols>
  <sheetData>
    <row r="1" spans="1:22" ht="15">
      <c r="A1" s="2" t="s">
        <v>2100</v>
      </c>
    </row>
    <row r="3" spans="1:22" ht="14.45" customHeight="1">
      <c r="A3" s="596"/>
      <c r="B3" s="596"/>
      <c r="C3" s="596" t="s">
        <v>819</v>
      </c>
      <c r="D3" s="596"/>
      <c r="E3" s="596"/>
      <c r="F3" s="596"/>
      <c r="G3" s="596"/>
      <c r="H3" s="596"/>
    </row>
    <row r="4" spans="1:22" ht="15">
      <c r="A4" s="253"/>
      <c r="B4" s="802" t="s">
        <v>60</v>
      </c>
      <c r="C4" s="802"/>
      <c r="D4" s="802"/>
      <c r="E4" s="802"/>
      <c r="F4" s="802"/>
      <c r="G4" s="802"/>
      <c r="H4" s="802"/>
    </row>
    <row r="5" spans="1:22">
      <c r="A5" s="254" t="s">
        <v>10</v>
      </c>
      <c r="B5" s="231" t="s">
        <v>820</v>
      </c>
      <c r="C5" s="231" t="s">
        <v>821</v>
      </c>
      <c r="D5" s="231" t="s">
        <v>822</v>
      </c>
      <c r="E5" s="231" t="s">
        <v>823</v>
      </c>
      <c r="F5" s="231" t="s">
        <v>824</v>
      </c>
      <c r="G5" s="231" t="s">
        <v>825</v>
      </c>
      <c r="H5" s="231" t="s">
        <v>39</v>
      </c>
    </row>
    <row r="6" spans="1:22" ht="15">
      <c r="A6" s="1" t="s">
        <v>13</v>
      </c>
      <c r="B6" s="24">
        <v>370713</v>
      </c>
      <c r="C6" s="24">
        <v>17342</v>
      </c>
      <c r="D6" s="24">
        <v>29656</v>
      </c>
      <c r="E6" s="24">
        <v>66114</v>
      </c>
      <c r="F6" s="24">
        <v>99735</v>
      </c>
      <c r="G6" s="24">
        <v>92668</v>
      </c>
      <c r="H6" s="24">
        <v>61832</v>
      </c>
      <c r="I6" s="12"/>
      <c r="J6" s="12"/>
    </row>
    <row r="7" spans="1:22">
      <c r="A7" s="2" t="s">
        <v>14</v>
      </c>
      <c r="B7" s="26">
        <v>11731</v>
      </c>
      <c r="C7" s="38">
        <v>67</v>
      </c>
      <c r="D7" s="38">
        <v>246</v>
      </c>
      <c r="E7" s="26">
        <v>1053</v>
      </c>
      <c r="F7" s="26">
        <v>2636</v>
      </c>
      <c r="G7" s="26">
        <v>3849</v>
      </c>
      <c r="H7" s="26">
        <v>3871</v>
      </c>
      <c r="I7" s="32"/>
      <c r="J7" s="32"/>
      <c r="K7" s="12"/>
      <c r="L7" s="12"/>
      <c r="P7" s="12"/>
      <c r="Q7" s="12"/>
      <c r="R7" s="12"/>
      <c r="S7" s="12"/>
      <c r="T7" s="12"/>
      <c r="U7" s="12"/>
    </row>
    <row r="8" spans="1:22" ht="15">
      <c r="A8" s="2" t="s">
        <v>376</v>
      </c>
      <c r="B8" s="26">
        <v>3532</v>
      </c>
      <c r="C8" s="38">
        <v>758</v>
      </c>
      <c r="D8" s="38">
        <v>552</v>
      </c>
      <c r="E8" s="38">
        <v>658</v>
      </c>
      <c r="F8" s="38">
        <v>535</v>
      </c>
      <c r="G8" s="38">
        <v>290</v>
      </c>
      <c r="H8" s="38">
        <v>131</v>
      </c>
      <c r="I8" s="255"/>
      <c r="J8" s="255"/>
      <c r="K8" s="255"/>
      <c r="L8" s="255"/>
      <c r="M8" s="255"/>
      <c r="P8" s="12"/>
      <c r="Q8" s="12"/>
      <c r="R8" s="12"/>
      <c r="S8" s="12"/>
      <c r="T8" s="12"/>
      <c r="U8" s="12"/>
      <c r="V8" s="12"/>
    </row>
    <row r="9" spans="1:22">
      <c r="A9" s="2" t="s">
        <v>15</v>
      </c>
      <c r="B9" s="26">
        <v>69412</v>
      </c>
      <c r="C9" s="26">
        <v>1608</v>
      </c>
      <c r="D9" s="26">
        <v>7715</v>
      </c>
      <c r="E9" s="26">
        <v>17068</v>
      </c>
      <c r="F9" s="26">
        <v>18860</v>
      </c>
      <c r="G9" s="26">
        <v>14396</v>
      </c>
      <c r="H9" s="26">
        <v>9759</v>
      </c>
      <c r="I9" s="256"/>
      <c r="J9" s="256"/>
      <c r="K9" s="256"/>
      <c r="L9" s="256"/>
      <c r="M9" s="256"/>
      <c r="P9" s="12"/>
    </row>
    <row r="10" spans="1:22">
      <c r="A10" s="2" t="s">
        <v>17</v>
      </c>
      <c r="B10" s="26">
        <v>4114</v>
      </c>
      <c r="C10" s="38">
        <v>835</v>
      </c>
      <c r="D10" s="26">
        <v>1265</v>
      </c>
      <c r="E10" s="38">
        <v>963</v>
      </c>
      <c r="F10" s="38">
        <v>600</v>
      </c>
      <c r="G10" s="38">
        <v>300</v>
      </c>
      <c r="H10" s="38">
        <v>149</v>
      </c>
      <c r="I10" s="256"/>
      <c r="J10" s="256"/>
      <c r="K10" s="256"/>
      <c r="L10" s="256"/>
      <c r="M10" s="256"/>
      <c r="P10" s="12"/>
      <c r="Q10" s="12"/>
      <c r="R10" s="12"/>
      <c r="S10" s="12"/>
      <c r="T10" s="12"/>
      <c r="U10" s="12"/>
      <c r="V10" s="12"/>
    </row>
    <row r="11" spans="1:22">
      <c r="A11" s="2" t="s">
        <v>18</v>
      </c>
      <c r="B11" s="26">
        <v>45346</v>
      </c>
      <c r="C11" s="38">
        <v>670</v>
      </c>
      <c r="D11" s="26">
        <v>1958</v>
      </c>
      <c r="E11" s="26">
        <v>6282</v>
      </c>
      <c r="F11" s="26">
        <v>11206</v>
      </c>
      <c r="G11" s="26">
        <v>13113</v>
      </c>
      <c r="H11" s="26">
        <v>12083</v>
      </c>
      <c r="I11" s="256"/>
      <c r="J11" s="256"/>
      <c r="K11" s="256"/>
      <c r="L11" s="256"/>
      <c r="M11" s="256"/>
      <c r="P11" s="12"/>
      <c r="R11" s="12"/>
    </row>
    <row r="12" spans="1:22">
      <c r="A12" s="9" t="s">
        <v>116</v>
      </c>
      <c r="B12" s="230">
        <v>1484</v>
      </c>
      <c r="C12" s="42">
        <v>10</v>
      </c>
      <c r="D12" s="42">
        <v>53</v>
      </c>
      <c r="E12" s="42">
        <v>280</v>
      </c>
      <c r="F12" s="42">
        <v>456</v>
      </c>
      <c r="G12" s="42">
        <v>415</v>
      </c>
      <c r="H12" s="42">
        <v>269</v>
      </c>
      <c r="I12" s="256"/>
      <c r="J12" s="256"/>
      <c r="K12" s="256"/>
      <c r="L12" s="256"/>
      <c r="M12" s="256"/>
      <c r="P12" s="12"/>
      <c r="S12" s="12"/>
      <c r="T12" s="12"/>
      <c r="U12" s="12"/>
      <c r="V12" s="12"/>
    </row>
    <row r="13" spans="1:22">
      <c r="A13" s="2" t="s">
        <v>319</v>
      </c>
      <c r="B13" s="26">
        <v>3013</v>
      </c>
      <c r="C13" s="26">
        <v>1375</v>
      </c>
      <c r="D13" s="38">
        <v>497</v>
      </c>
      <c r="E13" s="38">
        <v>390</v>
      </c>
      <c r="F13" s="38">
        <v>264</v>
      </c>
      <c r="G13" s="38">
        <v>189</v>
      </c>
      <c r="H13" s="38">
        <v>84</v>
      </c>
      <c r="I13" s="256"/>
      <c r="J13" s="256"/>
      <c r="K13" s="256"/>
      <c r="L13" s="256"/>
      <c r="M13" s="256"/>
    </row>
    <row r="14" spans="1:22">
      <c r="A14" s="2" t="s">
        <v>19</v>
      </c>
      <c r="B14" s="26">
        <v>11530</v>
      </c>
      <c r="C14" s="38">
        <v>307</v>
      </c>
      <c r="D14" s="26">
        <v>1003</v>
      </c>
      <c r="E14" s="26">
        <v>2504</v>
      </c>
      <c r="F14" s="26">
        <v>3357</v>
      </c>
      <c r="G14" s="26">
        <v>2667</v>
      </c>
      <c r="H14" s="26">
        <v>1537</v>
      </c>
      <c r="I14" s="256"/>
      <c r="J14" s="256"/>
      <c r="K14" s="256"/>
      <c r="L14" s="256"/>
      <c r="M14" s="256"/>
      <c r="P14" s="12"/>
    </row>
    <row r="15" spans="1:22">
      <c r="A15" s="2" t="s">
        <v>377</v>
      </c>
      <c r="B15" s="26">
        <v>2329</v>
      </c>
      <c r="C15" s="38">
        <v>20</v>
      </c>
      <c r="D15" s="38">
        <v>68</v>
      </c>
      <c r="E15" s="38">
        <v>371</v>
      </c>
      <c r="F15" s="38">
        <v>714</v>
      </c>
      <c r="G15" s="38">
        <v>714</v>
      </c>
      <c r="H15" s="38">
        <v>442</v>
      </c>
      <c r="I15" s="256"/>
      <c r="J15" s="256"/>
      <c r="K15" s="256"/>
      <c r="L15" s="256"/>
      <c r="M15" s="256"/>
      <c r="P15" s="12"/>
      <c r="T15" s="12"/>
      <c r="U15" s="12"/>
    </row>
    <row r="16" spans="1:22">
      <c r="A16" s="2" t="s">
        <v>302</v>
      </c>
      <c r="B16" s="26">
        <v>11194</v>
      </c>
      <c r="C16" s="38">
        <v>689</v>
      </c>
      <c r="D16" s="38">
        <v>734</v>
      </c>
      <c r="E16" s="26">
        <v>1608</v>
      </c>
      <c r="F16" s="26">
        <v>2521</v>
      </c>
      <c r="G16" s="26">
        <v>2475</v>
      </c>
      <c r="H16" s="26">
        <v>2061</v>
      </c>
      <c r="I16" s="256"/>
      <c r="J16" s="256"/>
      <c r="K16" s="256"/>
      <c r="L16" s="256"/>
      <c r="M16" s="256"/>
    </row>
    <row r="17" spans="1:22">
      <c r="A17" s="2" t="s">
        <v>20</v>
      </c>
      <c r="B17" s="26">
        <v>2273</v>
      </c>
      <c r="C17" s="38">
        <v>49</v>
      </c>
      <c r="D17" s="38">
        <v>103</v>
      </c>
      <c r="E17" s="38">
        <v>512</v>
      </c>
      <c r="F17" s="38">
        <v>729</v>
      </c>
      <c r="G17" s="38">
        <v>574</v>
      </c>
      <c r="H17" s="38">
        <v>258</v>
      </c>
      <c r="I17" s="256"/>
      <c r="J17" s="256"/>
      <c r="K17" s="256"/>
      <c r="L17" s="256"/>
      <c r="M17" s="256"/>
      <c r="P17" s="12"/>
      <c r="V17" s="12"/>
    </row>
    <row r="18" spans="1:22">
      <c r="A18" s="2" t="s">
        <v>21</v>
      </c>
      <c r="B18" s="26">
        <v>18941</v>
      </c>
      <c r="C18" s="38">
        <v>148</v>
      </c>
      <c r="D18" s="38">
        <v>458</v>
      </c>
      <c r="E18" s="26">
        <v>2470</v>
      </c>
      <c r="F18" s="26">
        <v>5377</v>
      </c>
      <c r="G18" s="26">
        <v>6493</v>
      </c>
      <c r="H18" s="26">
        <v>3975</v>
      </c>
      <c r="I18" s="256"/>
      <c r="J18" s="256"/>
      <c r="K18" s="256"/>
      <c r="L18" s="256"/>
      <c r="M18" s="256"/>
    </row>
    <row r="19" spans="1:22">
      <c r="A19" s="2" t="s">
        <v>22</v>
      </c>
      <c r="B19" s="26">
        <v>19541</v>
      </c>
      <c r="C19" s="26">
        <v>1564</v>
      </c>
      <c r="D19" s="26">
        <v>2207</v>
      </c>
      <c r="E19" s="26">
        <v>3872</v>
      </c>
      <c r="F19" s="26">
        <v>4508</v>
      </c>
      <c r="G19" s="26">
        <v>3905</v>
      </c>
      <c r="H19" s="26">
        <v>3448</v>
      </c>
      <c r="I19" s="256"/>
      <c r="J19" s="256"/>
      <c r="K19" s="256"/>
      <c r="L19" s="256"/>
      <c r="M19" s="256"/>
      <c r="P19" s="12"/>
      <c r="S19" s="12"/>
      <c r="T19" s="12"/>
      <c r="U19" s="12"/>
      <c r="V19" s="12"/>
    </row>
    <row r="20" spans="1:22">
      <c r="A20" s="2" t="s">
        <v>304</v>
      </c>
      <c r="B20" s="26">
        <v>4257</v>
      </c>
      <c r="C20" s="38">
        <v>28</v>
      </c>
      <c r="D20" s="38">
        <v>207</v>
      </c>
      <c r="E20" s="38">
        <v>630</v>
      </c>
      <c r="F20" s="26">
        <v>1161</v>
      </c>
      <c r="G20" s="26">
        <v>1298</v>
      </c>
      <c r="H20" s="38">
        <v>932</v>
      </c>
      <c r="I20" s="256"/>
      <c r="J20" s="256"/>
      <c r="K20" s="256"/>
      <c r="L20" s="256"/>
      <c r="M20" s="256"/>
      <c r="P20" s="12"/>
      <c r="Q20" s="12"/>
      <c r="R20" s="12"/>
      <c r="S20" s="12"/>
      <c r="T20" s="12"/>
      <c r="U20" s="12"/>
      <c r="V20" s="12"/>
    </row>
    <row r="21" spans="1:22">
      <c r="A21" s="2" t="s">
        <v>378</v>
      </c>
      <c r="B21" s="26">
        <v>18592</v>
      </c>
      <c r="C21" s="26">
        <v>1057</v>
      </c>
      <c r="D21" s="26">
        <v>1526</v>
      </c>
      <c r="E21" s="26">
        <v>3280</v>
      </c>
      <c r="F21" s="26">
        <v>4678</v>
      </c>
      <c r="G21" s="26">
        <v>4491</v>
      </c>
      <c r="H21" s="26">
        <v>3329</v>
      </c>
      <c r="I21" s="256"/>
      <c r="J21" s="256"/>
      <c r="K21" s="256"/>
      <c r="L21" s="256"/>
      <c r="M21" s="256"/>
      <c r="P21" s="12"/>
    </row>
    <row r="22" spans="1:22">
      <c r="A22" s="2" t="s">
        <v>320</v>
      </c>
      <c r="B22" s="26">
        <v>9353</v>
      </c>
      <c r="C22" s="38">
        <v>363</v>
      </c>
      <c r="D22" s="38">
        <v>803</v>
      </c>
      <c r="E22" s="26">
        <v>2279</v>
      </c>
      <c r="F22" s="26">
        <v>2822</v>
      </c>
      <c r="G22" s="26">
        <v>1843</v>
      </c>
      <c r="H22" s="26">
        <v>1215</v>
      </c>
      <c r="I22" s="256"/>
      <c r="J22" s="256"/>
      <c r="K22" s="256"/>
      <c r="L22" s="256"/>
      <c r="M22" s="256"/>
      <c r="P22" s="12"/>
      <c r="S22" s="12"/>
      <c r="T22" s="12"/>
      <c r="U22" s="12"/>
      <c r="V22" s="12"/>
    </row>
    <row r="23" spans="1:22">
      <c r="A23" s="2" t="s">
        <v>123</v>
      </c>
      <c r="B23" s="26">
        <v>5462</v>
      </c>
      <c r="C23" s="38">
        <v>414</v>
      </c>
      <c r="D23" s="38">
        <v>724</v>
      </c>
      <c r="E23" s="26">
        <v>1410</v>
      </c>
      <c r="F23" s="26">
        <v>1358</v>
      </c>
      <c r="G23" s="38">
        <v>998</v>
      </c>
      <c r="H23" s="38">
        <v>515</v>
      </c>
      <c r="I23" s="256"/>
      <c r="J23" s="256"/>
      <c r="K23" s="256"/>
      <c r="L23" s="256"/>
      <c r="M23" s="256"/>
      <c r="P23" s="12"/>
    </row>
    <row r="24" spans="1:22">
      <c r="A24" s="2" t="s">
        <v>23</v>
      </c>
      <c r="B24" s="26">
        <v>2172</v>
      </c>
      <c r="C24" s="38">
        <v>71</v>
      </c>
      <c r="D24" s="38">
        <v>144</v>
      </c>
      <c r="E24" s="38">
        <v>413</v>
      </c>
      <c r="F24" s="38">
        <v>671</v>
      </c>
      <c r="G24" s="38">
        <v>561</v>
      </c>
      <c r="H24" s="38">
        <v>307</v>
      </c>
      <c r="I24" s="256"/>
      <c r="J24" s="256"/>
      <c r="K24" s="256"/>
      <c r="L24" s="256"/>
      <c r="M24" s="256"/>
      <c r="P24" s="12"/>
      <c r="S24" s="12"/>
      <c r="T24" s="12"/>
    </row>
    <row r="25" spans="1:22">
      <c r="A25" s="9" t="s">
        <v>24</v>
      </c>
      <c r="B25" s="230">
        <v>75610</v>
      </c>
      <c r="C25" s="42">
        <v>7</v>
      </c>
      <c r="D25" s="42">
        <v>498</v>
      </c>
      <c r="E25" s="230">
        <v>7671</v>
      </c>
      <c r="F25" s="230">
        <v>25600</v>
      </c>
      <c r="G25" s="230">
        <v>28163</v>
      </c>
      <c r="H25" s="230">
        <v>13665</v>
      </c>
      <c r="I25" s="256"/>
      <c r="J25" s="256"/>
      <c r="K25" s="256"/>
      <c r="L25" s="256"/>
      <c r="M25" s="256"/>
      <c r="P25" s="12"/>
    </row>
    <row r="26" spans="1:22">
      <c r="A26" s="2" t="s">
        <v>379</v>
      </c>
      <c r="B26" s="26">
        <v>3955</v>
      </c>
      <c r="C26" s="38">
        <v>78</v>
      </c>
      <c r="D26" s="38">
        <v>245</v>
      </c>
      <c r="E26" s="38">
        <v>623</v>
      </c>
      <c r="F26" s="38">
        <v>960</v>
      </c>
      <c r="G26" s="26">
        <v>1139</v>
      </c>
      <c r="H26" s="38">
        <v>908</v>
      </c>
      <c r="I26" s="256"/>
      <c r="J26" s="256"/>
      <c r="K26" s="256"/>
      <c r="L26" s="256"/>
      <c r="M26" s="256"/>
    </row>
    <row r="27" spans="1:22">
      <c r="A27" s="2" t="s">
        <v>380</v>
      </c>
      <c r="B27" s="26">
        <v>3450</v>
      </c>
      <c r="C27" s="26">
        <v>1781</v>
      </c>
      <c r="D27" s="38">
        <v>947</v>
      </c>
      <c r="E27" s="38">
        <v>475</v>
      </c>
      <c r="F27" s="38">
        <v>128</v>
      </c>
      <c r="G27" s="38">
        <v>34</v>
      </c>
      <c r="H27" s="38">
        <v>23</v>
      </c>
      <c r="I27" s="256"/>
      <c r="J27" s="256"/>
      <c r="K27" s="256"/>
      <c r="L27" s="256"/>
      <c r="M27" s="256"/>
      <c r="P27" s="12"/>
    </row>
    <row r="28" spans="1:22">
      <c r="A28" s="9" t="s">
        <v>25</v>
      </c>
      <c r="B28" s="230">
        <v>23142</v>
      </c>
      <c r="C28" s="230">
        <v>4051</v>
      </c>
      <c r="D28" s="230">
        <v>5455</v>
      </c>
      <c r="E28" s="230">
        <v>6122</v>
      </c>
      <c r="F28" s="230">
        <v>4405</v>
      </c>
      <c r="G28" s="230">
        <v>2228</v>
      </c>
      <c r="H28" s="230">
        <v>777</v>
      </c>
      <c r="P28" s="12"/>
    </row>
    <row r="29" spans="1:22">
      <c r="A29" s="9" t="s">
        <v>26</v>
      </c>
      <c r="B29" s="257">
        <v>15630</v>
      </c>
      <c r="C29" s="257">
        <v>181</v>
      </c>
      <c r="D29" s="257">
        <v>905</v>
      </c>
      <c r="E29" s="257">
        <v>3338</v>
      </c>
      <c r="F29" s="257">
        <v>5760</v>
      </c>
      <c r="G29" s="257">
        <v>3624</v>
      </c>
      <c r="H29" s="257">
        <v>1818</v>
      </c>
      <c r="J29" s="12"/>
    </row>
    <row r="30" spans="1:22">
      <c r="A30" s="9"/>
    </row>
    <row r="31" spans="1:22" ht="15.75">
      <c r="A31" s="595"/>
      <c r="B31" s="595"/>
      <c r="C31" s="595" t="s">
        <v>5</v>
      </c>
      <c r="D31" s="595"/>
      <c r="E31" s="595"/>
      <c r="F31" s="595"/>
      <c r="G31" s="595"/>
      <c r="H31" s="595"/>
    </row>
    <row r="32" spans="1:22" ht="15">
      <c r="A32" s="253"/>
      <c r="B32" s="802" t="s">
        <v>60</v>
      </c>
      <c r="C32" s="802"/>
      <c r="D32" s="802"/>
      <c r="E32" s="802"/>
      <c r="F32" s="802"/>
      <c r="G32" s="802"/>
      <c r="H32" s="802"/>
    </row>
    <row r="33" spans="1:14">
      <c r="A33" s="254" t="s">
        <v>10</v>
      </c>
      <c r="B33" s="231" t="s">
        <v>820</v>
      </c>
      <c r="C33" s="231" t="s">
        <v>821</v>
      </c>
      <c r="D33" s="231" t="s">
        <v>822</v>
      </c>
      <c r="E33" s="231" t="s">
        <v>823</v>
      </c>
      <c r="F33" s="231" t="s">
        <v>824</v>
      </c>
      <c r="G33" s="231" t="s">
        <v>825</v>
      </c>
      <c r="H33" s="231" t="s">
        <v>39</v>
      </c>
    </row>
    <row r="34" spans="1:14" ht="15">
      <c r="A34" s="1" t="s">
        <v>13</v>
      </c>
      <c r="B34" s="24">
        <v>181515</v>
      </c>
      <c r="C34" s="24">
        <v>6661</v>
      </c>
      <c r="D34" s="24">
        <v>9011</v>
      </c>
      <c r="E34" s="24">
        <v>25803</v>
      </c>
      <c r="F34" s="24">
        <v>52337</v>
      </c>
      <c r="G34" s="24">
        <v>53804</v>
      </c>
      <c r="H34" s="24">
        <v>32095</v>
      </c>
    </row>
    <row r="35" spans="1:14">
      <c r="A35" s="2" t="s">
        <v>14</v>
      </c>
      <c r="B35" s="26">
        <v>8996</v>
      </c>
      <c r="C35" s="38">
        <v>47</v>
      </c>
      <c r="D35" s="38">
        <v>175</v>
      </c>
      <c r="E35" s="38">
        <v>834</v>
      </c>
      <c r="F35" s="26">
        <v>2031</v>
      </c>
      <c r="G35" s="26">
        <v>3008</v>
      </c>
      <c r="H35" s="26">
        <v>2896</v>
      </c>
    </row>
    <row r="36" spans="1:14">
      <c r="A36" s="2" t="s">
        <v>376</v>
      </c>
      <c r="B36" s="26">
        <v>1881</v>
      </c>
      <c r="C36" s="38">
        <v>410</v>
      </c>
      <c r="D36" s="38">
        <v>322</v>
      </c>
      <c r="E36" s="38">
        <v>336</v>
      </c>
      <c r="F36" s="38">
        <v>287</v>
      </c>
      <c r="G36" s="38">
        <v>145</v>
      </c>
      <c r="H36" s="38">
        <v>56</v>
      </c>
    </row>
    <row r="37" spans="1:14">
      <c r="A37" s="2" t="s">
        <v>18</v>
      </c>
      <c r="B37" s="26">
        <v>24594</v>
      </c>
      <c r="C37" s="38">
        <v>339</v>
      </c>
      <c r="D37" s="26">
        <v>1007</v>
      </c>
      <c r="E37" s="26">
        <v>3363</v>
      </c>
      <c r="F37" s="26">
        <v>6642</v>
      </c>
      <c r="G37" s="26">
        <v>7587</v>
      </c>
      <c r="H37" s="26">
        <v>5643</v>
      </c>
    </row>
    <row r="38" spans="1:14">
      <c r="A38" s="2" t="s">
        <v>116</v>
      </c>
      <c r="B38" s="26">
        <v>1115</v>
      </c>
      <c r="C38" s="38" t="s">
        <v>61</v>
      </c>
      <c r="D38" s="38" t="s">
        <v>61</v>
      </c>
      <c r="E38" s="38">
        <v>217</v>
      </c>
      <c r="F38" s="38">
        <v>359</v>
      </c>
      <c r="G38" s="38">
        <v>306</v>
      </c>
      <c r="H38" s="38">
        <v>185</v>
      </c>
    </row>
    <row r="39" spans="1:14">
      <c r="A39" s="2" t="s">
        <v>319</v>
      </c>
      <c r="B39" s="26">
        <v>1588</v>
      </c>
      <c r="C39" s="38">
        <v>671</v>
      </c>
      <c r="D39" s="38">
        <v>259</v>
      </c>
      <c r="E39" s="38">
        <v>254</v>
      </c>
      <c r="F39" s="38">
        <v>142</v>
      </c>
      <c r="G39" s="38">
        <v>99</v>
      </c>
      <c r="H39" s="38">
        <v>29</v>
      </c>
    </row>
    <row r="40" spans="1:14">
      <c r="A40" s="2" t="s">
        <v>19</v>
      </c>
      <c r="B40" s="26">
        <v>7116</v>
      </c>
      <c r="C40" s="38">
        <v>156</v>
      </c>
      <c r="D40" s="38">
        <v>645</v>
      </c>
      <c r="E40" s="26">
        <v>1615</v>
      </c>
      <c r="F40" s="26">
        <v>2139</v>
      </c>
      <c r="G40" s="26">
        <v>1655</v>
      </c>
      <c r="H40" s="38">
        <v>841</v>
      </c>
      <c r="J40" s="12"/>
      <c r="K40" s="12"/>
      <c r="L40" s="12"/>
      <c r="M40" s="12"/>
      <c r="N40" s="12"/>
    </row>
    <row r="41" spans="1:14">
      <c r="A41" s="2" t="s">
        <v>377</v>
      </c>
      <c r="B41" s="26">
        <v>1963</v>
      </c>
      <c r="C41" s="38">
        <v>7</v>
      </c>
      <c r="D41" s="38">
        <v>55</v>
      </c>
      <c r="E41" s="38">
        <v>315</v>
      </c>
      <c r="F41" s="38">
        <v>618</v>
      </c>
      <c r="G41" s="38">
        <v>600</v>
      </c>
      <c r="H41" s="38">
        <v>368</v>
      </c>
    </row>
    <row r="42" spans="1:14">
      <c r="A42" s="2" t="s">
        <v>302</v>
      </c>
      <c r="B42" s="26">
        <v>6444</v>
      </c>
      <c r="C42" s="38">
        <v>383</v>
      </c>
      <c r="D42" s="38">
        <v>408</v>
      </c>
      <c r="E42" s="38">
        <v>961</v>
      </c>
      <c r="F42" s="26">
        <v>1550</v>
      </c>
      <c r="G42" s="26">
        <v>1476</v>
      </c>
      <c r="H42" s="26">
        <v>1054</v>
      </c>
    </row>
    <row r="43" spans="1:14">
      <c r="A43" s="2" t="s">
        <v>20</v>
      </c>
      <c r="B43" s="26">
        <v>1659</v>
      </c>
      <c r="C43" s="38">
        <v>27</v>
      </c>
      <c r="D43" s="38">
        <v>62</v>
      </c>
      <c r="E43" s="38">
        <v>396</v>
      </c>
      <c r="F43" s="38">
        <v>557</v>
      </c>
      <c r="G43" s="38">
        <v>411</v>
      </c>
      <c r="H43" s="38">
        <v>172</v>
      </c>
      <c r="K43" s="12"/>
      <c r="L43" s="12"/>
      <c r="M43" s="12"/>
    </row>
    <row r="44" spans="1:14">
      <c r="A44" s="2" t="s">
        <v>21</v>
      </c>
      <c r="B44" s="26">
        <v>8649</v>
      </c>
      <c r="C44" s="38">
        <v>69</v>
      </c>
      <c r="D44" s="38">
        <v>188</v>
      </c>
      <c r="E44" s="38">
        <v>968</v>
      </c>
      <c r="F44" s="26">
        <v>2403</v>
      </c>
      <c r="G44" s="26">
        <v>3119</v>
      </c>
      <c r="H44" s="26">
        <v>1892</v>
      </c>
    </row>
    <row r="45" spans="1:14">
      <c r="A45" s="2" t="s">
        <v>22</v>
      </c>
      <c r="B45" s="26">
        <v>9945</v>
      </c>
      <c r="C45" s="38">
        <v>550</v>
      </c>
      <c r="D45" s="38">
        <v>905</v>
      </c>
      <c r="E45" s="26">
        <v>1771</v>
      </c>
      <c r="F45" s="26">
        <v>2442</v>
      </c>
      <c r="G45" s="26">
        <v>2357</v>
      </c>
      <c r="H45" s="26">
        <v>1902</v>
      </c>
      <c r="L45" s="12"/>
      <c r="M45" s="12"/>
      <c r="N45" s="12"/>
    </row>
    <row r="46" spans="1:14">
      <c r="A46" s="2" t="s">
        <v>304</v>
      </c>
      <c r="B46" s="26">
        <v>2370</v>
      </c>
      <c r="C46" s="38">
        <v>14</v>
      </c>
      <c r="D46" s="38">
        <v>119</v>
      </c>
      <c r="E46" s="38">
        <v>356</v>
      </c>
      <c r="F46" s="38">
        <v>665</v>
      </c>
      <c r="G46" s="38">
        <v>738</v>
      </c>
      <c r="H46" s="38">
        <v>478</v>
      </c>
      <c r="K46" s="12"/>
    </row>
    <row r="47" spans="1:14">
      <c r="A47" s="2" t="s">
        <v>378</v>
      </c>
      <c r="B47" s="26">
        <v>9841</v>
      </c>
      <c r="C47" s="38">
        <v>584</v>
      </c>
      <c r="D47" s="38">
        <v>877</v>
      </c>
      <c r="E47" s="26">
        <v>1821</v>
      </c>
      <c r="F47" s="26">
        <v>2486</v>
      </c>
      <c r="G47" s="26">
        <v>2335</v>
      </c>
      <c r="H47" s="26">
        <v>1577</v>
      </c>
      <c r="L47" s="12"/>
      <c r="M47" s="12"/>
      <c r="N47" s="12"/>
    </row>
    <row r="48" spans="1:14">
      <c r="A48" s="2" t="s">
        <v>320</v>
      </c>
      <c r="B48" s="26">
        <v>6229</v>
      </c>
      <c r="C48" s="38">
        <v>201</v>
      </c>
      <c r="D48" s="38">
        <v>519</v>
      </c>
      <c r="E48" s="26">
        <v>1615</v>
      </c>
      <c r="F48" s="26">
        <v>1998</v>
      </c>
      <c r="G48" s="26">
        <v>1196</v>
      </c>
      <c r="H48" s="38">
        <v>690</v>
      </c>
      <c r="K48" s="12"/>
      <c r="L48" s="12"/>
      <c r="M48" s="12"/>
      <c r="N48" s="12"/>
    </row>
    <row r="49" spans="1:14">
      <c r="A49" s="2" t="s">
        <v>23</v>
      </c>
      <c r="B49" s="26">
        <v>1094</v>
      </c>
      <c r="C49" s="38">
        <v>33</v>
      </c>
      <c r="D49" s="38">
        <v>72</v>
      </c>
      <c r="E49" s="38">
        <v>212</v>
      </c>
      <c r="F49" s="38">
        <v>355</v>
      </c>
      <c r="G49" s="38">
        <v>280</v>
      </c>
      <c r="H49" s="38">
        <v>141</v>
      </c>
      <c r="K49" s="12"/>
      <c r="L49" s="12"/>
      <c r="M49" s="12"/>
      <c r="N49" s="12"/>
    </row>
    <row r="50" spans="1:14">
      <c r="A50" s="2" t="s">
        <v>24</v>
      </c>
      <c r="B50" s="26">
        <v>75610</v>
      </c>
      <c r="C50" s="38">
        <v>7</v>
      </c>
      <c r="D50" s="38">
        <v>498</v>
      </c>
      <c r="E50" s="26">
        <v>7671</v>
      </c>
      <c r="F50" s="26">
        <v>25600</v>
      </c>
      <c r="G50" s="26">
        <v>28163</v>
      </c>
      <c r="H50" s="26">
        <v>13665</v>
      </c>
      <c r="K50" s="12"/>
      <c r="L50" s="12"/>
      <c r="M50" s="12"/>
    </row>
    <row r="51" spans="1:14">
      <c r="A51" s="2" t="s">
        <v>379</v>
      </c>
      <c r="B51" s="26">
        <v>2420</v>
      </c>
      <c r="C51" s="38">
        <v>31</v>
      </c>
      <c r="D51" s="38">
        <v>141</v>
      </c>
      <c r="E51" s="38">
        <v>368</v>
      </c>
      <c r="F51" s="38">
        <v>609</v>
      </c>
      <c r="G51" s="38">
        <v>724</v>
      </c>
      <c r="H51" s="38">
        <v>547</v>
      </c>
    </row>
    <row r="52" spans="1:14">
      <c r="A52" s="2" t="s">
        <v>380</v>
      </c>
      <c r="B52" s="26">
        <v>3450</v>
      </c>
      <c r="C52" s="26">
        <v>1781</v>
      </c>
      <c r="D52" s="38">
        <v>947</v>
      </c>
      <c r="E52" s="38">
        <v>475</v>
      </c>
      <c r="F52" s="38">
        <v>128</v>
      </c>
      <c r="G52" s="38">
        <v>34</v>
      </c>
      <c r="H52" s="38">
        <v>23</v>
      </c>
    </row>
    <row r="53" spans="1:14">
      <c r="A53" s="2" t="s">
        <v>25</v>
      </c>
      <c r="B53" s="26">
        <v>4840</v>
      </c>
      <c r="C53" s="38">
        <v>713</v>
      </c>
      <c r="D53" s="26">
        <v>1003</v>
      </c>
      <c r="E53" s="26">
        <v>1191</v>
      </c>
      <c r="F53" s="26">
        <v>1091</v>
      </c>
      <c r="G53" s="38">
        <v>606</v>
      </c>
      <c r="H53" s="38">
        <v>206</v>
      </c>
      <c r="K53" s="12"/>
      <c r="L53" s="12"/>
      <c r="M53" s="12"/>
      <c r="N53" s="12"/>
    </row>
    <row r="54" spans="1:14">
      <c r="A54" s="9"/>
      <c r="I54" s="12"/>
    </row>
    <row r="55" spans="1:14" ht="15.75">
      <c r="A55" s="597"/>
      <c r="B55" s="597"/>
      <c r="C55" s="597" t="s">
        <v>6</v>
      </c>
      <c r="D55" s="597"/>
      <c r="E55" s="597"/>
      <c r="F55" s="597"/>
      <c r="G55" s="597"/>
      <c r="H55" s="597"/>
      <c r="I55" s="12"/>
    </row>
    <row r="56" spans="1:14" ht="15">
      <c r="A56" s="253"/>
      <c r="B56" s="802" t="s">
        <v>60</v>
      </c>
      <c r="C56" s="802"/>
      <c r="D56" s="802"/>
      <c r="E56" s="802"/>
      <c r="F56" s="802"/>
      <c r="G56" s="802"/>
      <c r="H56" s="802"/>
    </row>
    <row r="57" spans="1:14">
      <c r="A57" s="254" t="s">
        <v>10</v>
      </c>
      <c r="B57" s="231" t="s">
        <v>820</v>
      </c>
      <c r="C57" s="231" t="s">
        <v>821</v>
      </c>
      <c r="D57" s="231" t="s">
        <v>822</v>
      </c>
      <c r="E57" s="231" t="s">
        <v>823</v>
      </c>
      <c r="F57" s="231" t="s">
        <v>824</v>
      </c>
      <c r="G57" s="231" t="s">
        <v>825</v>
      </c>
      <c r="H57" s="231" t="s">
        <v>39</v>
      </c>
    </row>
    <row r="58" spans="1:14" ht="15">
      <c r="A58" s="1" t="s">
        <v>13</v>
      </c>
      <c r="B58" s="258">
        <v>189198</v>
      </c>
      <c r="C58" s="258">
        <v>10681</v>
      </c>
      <c r="D58" s="258">
        <v>20645</v>
      </c>
      <c r="E58" s="258">
        <v>40311</v>
      </c>
      <c r="F58" s="258">
        <v>47398</v>
      </c>
      <c r="G58" s="258">
        <v>38864</v>
      </c>
      <c r="H58" s="258">
        <v>29737</v>
      </c>
      <c r="I58" s="12"/>
    </row>
    <row r="59" spans="1:14">
      <c r="A59" s="2" t="s">
        <v>14</v>
      </c>
      <c r="B59" s="259">
        <v>2735</v>
      </c>
      <c r="C59" s="259">
        <v>20</v>
      </c>
      <c r="D59" s="259">
        <v>71</v>
      </c>
      <c r="E59" s="259">
        <v>219</v>
      </c>
      <c r="F59" s="259">
        <v>605</v>
      </c>
      <c r="G59" s="259">
        <v>841</v>
      </c>
      <c r="H59" s="259">
        <v>975</v>
      </c>
    </row>
    <row r="60" spans="1:14">
      <c r="A60" s="2" t="s">
        <v>376</v>
      </c>
      <c r="B60" s="260">
        <v>1651</v>
      </c>
      <c r="C60" s="260">
        <v>348</v>
      </c>
      <c r="D60" s="260">
        <v>230</v>
      </c>
      <c r="E60" s="260">
        <v>322</v>
      </c>
      <c r="F60" s="260">
        <v>248</v>
      </c>
      <c r="G60" s="260">
        <v>145</v>
      </c>
      <c r="H60" s="260">
        <v>75</v>
      </c>
    </row>
    <row r="61" spans="1:14">
      <c r="A61" s="2" t="s">
        <v>15</v>
      </c>
      <c r="B61" s="260">
        <v>69412</v>
      </c>
      <c r="C61" s="260">
        <v>1608</v>
      </c>
      <c r="D61" s="260">
        <v>7715</v>
      </c>
      <c r="E61" s="260">
        <v>17068</v>
      </c>
      <c r="F61" s="260">
        <v>18860</v>
      </c>
      <c r="G61" s="260">
        <v>14396</v>
      </c>
      <c r="H61" s="260">
        <v>9759</v>
      </c>
      <c r="I61" s="12"/>
      <c r="J61" s="12"/>
      <c r="K61" s="12"/>
      <c r="L61" s="12"/>
      <c r="M61" s="12"/>
    </row>
    <row r="62" spans="1:14">
      <c r="A62" s="2" t="s">
        <v>17</v>
      </c>
      <c r="B62" s="260">
        <v>4114</v>
      </c>
      <c r="C62" s="260">
        <v>835</v>
      </c>
      <c r="D62" s="260">
        <v>1265</v>
      </c>
      <c r="E62" s="260">
        <v>963</v>
      </c>
      <c r="F62" s="260">
        <v>600</v>
      </c>
      <c r="G62" s="260">
        <v>300</v>
      </c>
      <c r="H62" s="260">
        <v>149</v>
      </c>
    </row>
    <row r="63" spans="1:14">
      <c r="A63" s="2" t="s">
        <v>18</v>
      </c>
      <c r="B63" s="260">
        <v>20752</v>
      </c>
      <c r="C63" s="260">
        <v>331</v>
      </c>
      <c r="D63" s="260">
        <v>951</v>
      </c>
      <c r="E63" s="260">
        <v>2919</v>
      </c>
      <c r="F63" s="260">
        <v>4564</v>
      </c>
      <c r="G63" s="260">
        <v>5526</v>
      </c>
      <c r="H63" s="260">
        <v>6440</v>
      </c>
      <c r="I63" s="12"/>
      <c r="J63" s="12"/>
      <c r="K63" s="12"/>
      <c r="L63" s="12"/>
      <c r="M63" s="12"/>
    </row>
    <row r="64" spans="1:14">
      <c r="A64" s="2" t="s">
        <v>116</v>
      </c>
      <c r="B64" s="260">
        <v>369</v>
      </c>
      <c r="C64" s="260" t="s">
        <v>61</v>
      </c>
      <c r="D64" s="260" t="s">
        <v>61</v>
      </c>
      <c r="E64" s="260">
        <v>63</v>
      </c>
      <c r="F64" s="260">
        <v>97</v>
      </c>
      <c r="G64" s="260">
        <v>109</v>
      </c>
      <c r="H64" s="260">
        <v>84</v>
      </c>
      <c r="I64" s="12"/>
    </row>
    <row r="65" spans="1:13">
      <c r="A65" s="2" t="s">
        <v>319</v>
      </c>
      <c r="B65" s="260">
        <v>1425</v>
      </c>
      <c r="C65" s="260">
        <v>704</v>
      </c>
      <c r="D65" s="260">
        <v>238</v>
      </c>
      <c r="E65" s="260">
        <v>136</v>
      </c>
      <c r="F65" s="260">
        <v>122</v>
      </c>
      <c r="G65" s="260">
        <v>90</v>
      </c>
      <c r="H65" s="260">
        <v>55</v>
      </c>
      <c r="I65" s="12"/>
      <c r="J65" s="12"/>
      <c r="K65" s="12"/>
      <c r="L65" s="12"/>
      <c r="M65" s="12"/>
    </row>
    <row r="66" spans="1:13">
      <c r="A66" s="2" t="s">
        <v>19</v>
      </c>
      <c r="B66" s="260">
        <v>4414</v>
      </c>
      <c r="C66" s="260">
        <v>151</v>
      </c>
      <c r="D66" s="260">
        <v>358</v>
      </c>
      <c r="E66" s="260">
        <v>889</v>
      </c>
      <c r="F66" s="260">
        <v>1218</v>
      </c>
      <c r="G66" s="260">
        <v>1012</v>
      </c>
      <c r="H66" s="260">
        <v>696</v>
      </c>
    </row>
    <row r="67" spans="1:13">
      <c r="A67" s="2" t="s">
        <v>377</v>
      </c>
      <c r="B67" s="260">
        <v>366</v>
      </c>
      <c r="C67" s="260">
        <v>13</v>
      </c>
      <c r="D67" s="260">
        <v>13</v>
      </c>
      <c r="E67" s="260">
        <v>56</v>
      </c>
      <c r="F67" s="260">
        <v>96</v>
      </c>
      <c r="G67" s="260">
        <v>114</v>
      </c>
      <c r="H67" s="260">
        <v>74</v>
      </c>
      <c r="I67" s="12"/>
    </row>
    <row r="68" spans="1:13">
      <c r="A68" s="2" t="s">
        <v>302</v>
      </c>
      <c r="B68" s="260">
        <v>4750</v>
      </c>
      <c r="C68" s="260">
        <v>306</v>
      </c>
      <c r="D68" s="260">
        <v>326</v>
      </c>
      <c r="E68" s="260">
        <v>647</v>
      </c>
      <c r="F68" s="260">
        <v>971</v>
      </c>
      <c r="G68" s="260">
        <v>999</v>
      </c>
      <c r="H68" s="260">
        <v>1007</v>
      </c>
      <c r="I68" s="12"/>
      <c r="J68" s="12"/>
      <c r="K68" s="12"/>
      <c r="L68" s="12"/>
      <c r="M68" s="12"/>
    </row>
    <row r="69" spans="1:13">
      <c r="A69" s="2" t="s">
        <v>20</v>
      </c>
      <c r="B69" s="260">
        <v>614</v>
      </c>
      <c r="C69" s="260">
        <v>22</v>
      </c>
      <c r="D69" s="260">
        <v>41</v>
      </c>
      <c r="E69" s="260">
        <v>116</v>
      </c>
      <c r="F69" s="260">
        <v>172</v>
      </c>
      <c r="G69" s="260">
        <v>163</v>
      </c>
      <c r="H69" s="260">
        <v>86</v>
      </c>
    </row>
    <row r="70" spans="1:13">
      <c r="A70" s="2" t="s">
        <v>21</v>
      </c>
      <c r="B70" s="260">
        <v>10292</v>
      </c>
      <c r="C70" s="260">
        <v>79</v>
      </c>
      <c r="D70" s="260">
        <v>270</v>
      </c>
      <c r="E70" s="260">
        <v>1502</v>
      </c>
      <c r="F70" s="260">
        <v>2974</v>
      </c>
      <c r="G70" s="260">
        <v>3374</v>
      </c>
      <c r="H70" s="260">
        <v>2083</v>
      </c>
      <c r="I70" s="12"/>
      <c r="J70" s="12"/>
      <c r="K70" s="12"/>
      <c r="L70" s="12"/>
      <c r="M70" s="12"/>
    </row>
    <row r="71" spans="1:13">
      <c r="A71" s="2" t="s">
        <v>22</v>
      </c>
      <c r="B71" s="260">
        <v>9596</v>
      </c>
      <c r="C71" s="260">
        <v>1014</v>
      </c>
      <c r="D71" s="260">
        <v>1302</v>
      </c>
      <c r="E71" s="260">
        <v>2101</v>
      </c>
      <c r="F71" s="260">
        <v>2066</v>
      </c>
      <c r="G71" s="260">
        <v>1548</v>
      </c>
      <c r="H71" s="260">
        <v>1546</v>
      </c>
    </row>
    <row r="72" spans="1:13">
      <c r="A72" s="2" t="s">
        <v>304</v>
      </c>
      <c r="B72" s="260">
        <v>1887</v>
      </c>
      <c r="C72" s="260">
        <v>14</v>
      </c>
      <c r="D72" s="260">
        <v>88</v>
      </c>
      <c r="E72" s="260">
        <v>274</v>
      </c>
      <c r="F72" s="260">
        <v>496</v>
      </c>
      <c r="G72" s="260">
        <v>560</v>
      </c>
      <c r="H72" s="260">
        <v>454</v>
      </c>
      <c r="J72" s="12"/>
      <c r="K72" s="12"/>
      <c r="L72" s="12"/>
      <c r="M72" s="12"/>
    </row>
    <row r="73" spans="1:13">
      <c r="A73" s="2" t="s">
        <v>378</v>
      </c>
      <c r="B73" s="260">
        <v>8751</v>
      </c>
      <c r="C73" s="260">
        <v>473</v>
      </c>
      <c r="D73" s="260">
        <v>649</v>
      </c>
      <c r="E73" s="260">
        <v>1459</v>
      </c>
      <c r="F73" s="260">
        <v>2192</v>
      </c>
      <c r="G73" s="260">
        <v>2156</v>
      </c>
      <c r="H73" s="260">
        <v>1752</v>
      </c>
      <c r="I73" s="12"/>
      <c r="J73" s="12"/>
      <c r="K73" s="12"/>
      <c r="L73" s="12"/>
      <c r="M73" s="12"/>
    </row>
    <row r="74" spans="1:13">
      <c r="A74" s="2" t="s">
        <v>320</v>
      </c>
      <c r="B74" s="260">
        <v>3124</v>
      </c>
      <c r="C74" s="260">
        <v>162</v>
      </c>
      <c r="D74" s="260">
        <v>284</v>
      </c>
      <c r="E74" s="260">
        <v>664</v>
      </c>
      <c r="F74" s="260">
        <v>824</v>
      </c>
      <c r="G74" s="260">
        <v>647</v>
      </c>
      <c r="H74" s="260">
        <v>525</v>
      </c>
      <c r="K74" s="12"/>
      <c r="L74" s="12"/>
    </row>
    <row r="75" spans="1:13">
      <c r="A75" s="2" t="s">
        <v>123</v>
      </c>
      <c r="B75" s="260">
        <v>5462</v>
      </c>
      <c r="C75" s="260">
        <v>414</v>
      </c>
      <c r="D75" s="260">
        <v>724</v>
      </c>
      <c r="E75" s="260">
        <v>1410</v>
      </c>
      <c r="F75" s="260">
        <v>1358</v>
      </c>
      <c r="G75" s="260">
        <v>998</v>
      </c>
      <c r="H75" s="260">
        <v>515</v>
      </c>
      <c r="I75" s="12"/>
      <c r="J75" s="12"/>
      <c r="K75" s="12"/>
      <c r="L75" s="12"/>
      <c r="M75" s="12"/>
    </row>
    <row r="76" spans="1:13">
      <c r="A76" s="2" t="s">
        <v>23</v>
      </c>
      <c r="B76" s="260">
        <v>1078</v>
      </c>
      <c r="C76" s="260">
        <v>38</v>
      </c>
      <c r="D76" s="260">
        <v>72</v>
      </c>
      <c r="E76" s="260">
        <v>201</v>
      </c>
      <c r="F76" s="260">
        <v>316</v>
      </c>
      <c r="G76" s="260">
        <v>281</v>
      </c>
      <c r="H76" s="260">
        <v>166</v>
      </c>
      <c r="J76" s="12"/>
      <c r="K76" s="12"/>
      <c r="L76" s="12"/>
      <c r="M76" s="12"/>
    </row>
    <row r="77" spans="1:13">
      <c r="A77" s="2" t="s">
        <v>379</v>
      </c>
      <c r="B77" s="260">
        <v>1535</v>
      </c>
      <c r="C77" s="260">
        <v>47</v>
      </c>
      <c r="D77" s="260">
        <v>104</v>
      </c>
      <c r="E77" s="260">
        <v>255</v>
      </c>
      <c r="F77" s="260">
        <v>351</v>
      </c>
      <c r="G77" s="260">
        <v>415</v>
      </c>
      <c r="H77" s="260">
        <v>361</v>
      </c>
    </row>
    <row r="78" spans="1:13">
      <c r="A78" s="2" t="s">
        <v>25</v>
      </c>
      <c r="B78" s="259">
        <v>18302</v>
      </c>
      <c r="C78" s="259">
        <v>3338</v>
      </c>
      <c r="D78" s="259">
        <v>4452</v>
      </c>
      <c r="E78" s="259">
        <v>4931</v>
      </c>
      <c r="F78" s="259">
        <v>3314</v>
      </c>
      <c r="G78" s="259">
        <v>1622</v>
      </c>
      <c r="H78" s="259">
        <v>571</v>
      </c>
      <c r="L78" s="12"/>
    </row>
    <row r="79" spans="1:13">
      <c r="A79" s="15" t="s">
        <v>26</v>
      </c>
      <c r="B79" s="261">
        <v>15630</v>
      </c>
      <c r="C79" s="261">
        <v>181</v>
      </c>
      <c r="D79" s="261">
        <v>905</v>
      </c>
      <c r="E79" s="261">
        <v>3338</v>
      </c>
      <c r="F79" s="261">
        <v>5760</v>
      </c>
      <c r="G79" s="261">
        <v>3624</v>
      </c>
      <c r="H79" s="261">
        <v>1818</v>
      </c>
      <c r="I79" s="12"/>
      <c r="J79" s="12"/>
      <c r="K79" s="12"/>
      <c r="L79" s="12"/>
    </row>
    <row r="81" spans="1:7">
      <c r="A81" s="18" t="s">
        <v>226</v>
      </c>
    </row>
    <row r="82" spans="1:7" ht="14.1" customHeight="1">
      <c r="A82" s="264" t="s">
        <v>827</v>
      </c>
      <c r="B82" s="264"/>
      <c r="C82" s="264"/>
      <c r="D82" s="236"/>
      <c r="E82" s="236"/>
      <c r="F82" s="236"/>
      <c r="G82" s="236"/>
    </row>
    <row r="83" spans="1:7" ht="14.1" customHeight="1">
      <c r="A83" s="262" t="s">
        <v>2072</v>
      </c>
      <c r="B83" s="175"/>
      <c r="C83" s="236"/>
      <c r="D83" s="236"/>
      <c r="E83" s="236"/>
      <c r="F83" s="236"/>
      <c r="G83" s="236"/>
    </row>
    <row r="84" spans="1:7" ht="14.1" customHeight="1">
      <c r="A84" s="262" t="s">
        <v>826</v>
      </c>
      <c r="B84" s="175"/>
      <c r="C84" s="236"/>
      <c r="D84" s="236"/>
      <c r="E84" s="236"/>
      <c r="F84" s="236"/>
      <c r="G84" s="236"/>
    </row>
    <row r="85" spans="1:7">
      <c r="A85" s="21" t="s">
        <v>32</v>
      </c>
      <c r="B85" s="5"/>
      <c r="C85" s="236"/>
      <c r="D85" s="236"/>
      <c r="E85" s="236"/>
      <c r="F85" s="236"/>
      <c r="G85" s="236"/>
    </row>
    <row r="86" spans="1:7">
      <c r="A86" s="21" t="s">
        <v>923</v>
      </c>
      <c r="B86" s="263"/>
      <c r="C86" s="237"/>
      <c r="D86" s="241"/>
      <c r="E86" s="241"/>
      <c r="F86" s="241"/>
      <c r="G86" s="241"/>
    </row>
  </sheetData>
  <mergeCells count="3">
    <mergeCell ref="B56:H56"/>
    <mergeCell ref="B4:H4"/>
    <mergeCell ref="B32:H3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4" workbookViewId="0">
      <selection activeCell="A42" sqref="A42:A47"/>
    </sheetView>
  </sheetViews>
  <sheetFormatPr defaultColWidth="8.85546875" defaultRowHeight="14.25"/>
  <cols>
    <col min="1" max="1" width="52.140625" style="2" customWidth="1"/>
    <col min="2" max="3" width="8.85546875" style="2"/>
    <col min="4" max="4" width="15" style="2" customWidth="1"/>
    <col min="5" max="5" width="8.85546875" style="2"/>
    <col min="6" max="6" width="17.42578125" style="2" customWidth="1"/>
    <col min="7" max="7" width="16.140625" style="2" customWidth="1"/>
    <col min="8" max="16384" width="8.85546875" style="2"/>
  </cols>
  <sheetData>
    <row r="1" spans="1:6" ht="15">
      <c r="A1" s="2" t="s">
        <v>1765</v>
      </c>
    </row>
    <row r="3" spans="1:6" s="38" customFormat="1" ht="21" customHeight="1">
      <c r="A3" s="447" t="s">
        <v>1094</v>
      </c>
      <c r="B3" s="50" t="s">
        <v>445</v>
      </c>
      <c r="C3" s="50" t="s">
        <v>828</v>
      </c>
      <c r="D3" s="50" t="s">
        <v>435</v>
      </c>
      <c r="E3" s="228"/>
      <c r="F3" s="228"/>
    </row>
    <row r="4" spans="1:6" ht="15">
      <c r="A4" s="457" t="s">
        <v>829</v>
      </c>
      <c r="B4" s="103">
        <v>38453</v>
      </c>
      <c r="C4" s="104">
        <v>605.1</v>
      </c>
      <c r="D4" s="110" t="s">
        <v>2209</v>
      </c>
    </row>
    <row r="5" spans="1:6">
      <c r="A5" s="267" t="s">
        <v>830</v>
      </c>
      <c r="B5" s="38">
        <v>624</v>
      </c>
      <c r="C5" s="38" t="s">
        <v>831</v>
      </c>
      <c r="D5" s="38" t="s">
        <v>832</v>
      </c>
    </row>
    <row r="6" spans="1:6">
      <c r="A6" s="267" t="s">
        <v>833</v>
      </c>
      <c r="B6" s="38">
        <v>424</v>
      </c>
      <c r="C6" s="38">
        <v>618.4</v>
      </c>
      <c r="D6" s="38" t="s">
        <v>834</v>
      </c>
    </row>
    <row r="7" spans="1:6">
      <c r="A7" s="267" t="s">
        <v>835</v>
      </c>
      <c r="B7" s="38">
        <v>369</v>
      </c>
      <c r="C7" s="38">
        <v>635.6</v>
      </c>
      <c r="D7" s="38" t="s">
        <v>836</v>
      </c>
      <c r="F7" s="31"/>
    </row>
    <row r="8" spans="1:6">
      <c r="A8" s="267" t="s">
        <v>837</v>
      </c>
      <c r="B8" s="26">
        <v>1731</v>
      </c>
      <c r="C8" s="38" t="s">
        <v>838</v>
      </c>
      <c r="D8" s="38" t="s">
        <v>839</v>
      </c>
    </row>
    <row r="9" spans="1:6">
      <c r="A9" s="267" t="s">
        <v>840</v>
      </c>
      <c r="B9" s="38">
        <v>695</v>
      </c>
      <c r="C9" s="38">
        <v>620.6</v>
      </c>
      <c r="D9" s="38" t="s">
        <v>841</v>
      </c>
    </row>
    <row r="10" spans="1:6">
      <c r="A10" s="267" t="s">
        <v>842</v>
      </c>
      <c r="B10" s="38">
        <v>301</v>
      </c>
      <c r="C10" s="38">
        <v>669.2</v>
      </c>
      <c r="D10" s="38" t="s">
        <v>843</v>
      </c>
    </row>
    <row r="11" spans="1:6">
      <c r="A11" s="267" t="s">
        <v>844</v>
      </c>
      <c r="B11" s="38">
        <v>667</v>
      </c>
      <c r="C11" s="38">
        <v>636.4</v>
      </c>
      <c r="D11" s="38" t="s">
        <v>845</v>
      </c>
    </row>
    <row r="12" spans="1:6">
      <c r="A12" s="267" t="s">
        <v>846</v>
      </c>
      <c r="B12" s="38">
        <v>447</v>
      </c>
      <c r="C12" s="38" t="s">
        <v>847</v>
      </c>
      <c r="D12" s="38" t="s">
        <v>848</v>
      </c>
    </row>
    <row r="13" spans="1:6">
      <c r="A13" s="267" t="s">
        <v>849</v>
      </c>
      <c r="B13" s="38">
        <v>791</v>
      </c>
      <c r="C13" s="38">
        <v>636.9</v>
      </c>
      <c r="D13" s="38" t="s">
        <v>850</v>
      </c>
    </row>
    <row r="14" spans="1:6" ht="14.1" customHeight="1">
      <c r="A14" s="267" t="s">
        <v>851</v>
      </c>
      <c r="B14" s="26">
        <v>1300</v>
      </c>
      <c r="C14" s="38" t="s">
        <v>852</v>
      </c>
      <c r="D14" s="38" t="s">
        <v>853</v>
      </c>
    </row>
    <row r="15" spans="1:6">
      <c r="A15" s="267" t="s">
        <v>854</v>
      </c>
      <c r="B15" s="26">
        <v>1695</v>
      </c>
      <c r="C15" s="38" t="s">
        <v>855</v>
      </c>
      <c r="D15" s="38" t="s">
        <v>856</v>
      </c>
    </row>
    <row r="16" spans="1:6">
      <c r="A16" s="267" t="s">
        <v>857</v>
      </c>
      <c r="B16" s="38">
        <v>726</v>
      </c>
      <c r="C16" s="38" t="s">
        <v>858</v>
      </c>
      <c r="D16" s="38" t="s">
        <v>859</v>
      </c>
    </row>
    <row r="17" spans="1:6" ht="15" customHeight="1">
      <c r="A17" s="267" t="s">
        <v>860</v>
      </c>
      <c r="B17" s="38">
        <v>254</v>
      </c>
      <c r="C17" s="38" t="s">
        <v>861</v>
      </c>
      <c r="D17" s="38" t="s">
        <v>862</v>
      </c>
      <c r="F17" s="31"/>
    </row>
    <row r="18" spans="1:6">
      <c r="A18" s="267" t="s">
        <v>863</v>
      </c>
      <c r="B18" s="38">
        <v>608</v>
      </c>
      <c r="C18" s="38">
        <v>579.9</v>
      </c>
      <c r="D18" s="38" t="s">
        <v>864</v>
      </c>
      <c r="F18" s="31"/>
    </row>
    <row r="19" spans="1:6">
      <c r="A19" s="267" t="s">
        <v>865</v>
      </c>
      <c r="B19" s="38">
        <v>462</v>
      </c>
      <c r="C19" s="38">
        <v>617.79999999999995</v>
      </c>
      <c r="D19" s="38" t="s">
        <v>866</v>
      </c>
      <c r="F19" s="31"/>
    </row>
    <row r="20" spans="1:6">
      <c r="A20" s="267" t="s">
        <v>867</v>
      </c>
      <c r="B20" s="38">
        <v>620</v>
      </c>
      <c r="C20" s="38">
        <v>612.29999999999995</v>
      </c>
      <c r="D20" s="38" t="s">
        <v>868</v>
      </c>
      <c r="F20" s="31"/>
    </row>
    <row r="21" spans="1:6">
      <c r="A21" s="267" t="s">
        <v>869</v>
      </c>
      <c r="B21" s="26">
        <v>1347</v>
      </c>
      <c r="C21" s="38">
        <v>631.20000000000005</v>
      </c>
      <c r="D21" s="38" t="s">
        <v>870</v>
      </c>
      <c r="F21" s="31"/>
    </row>
    <row r="22" spans="1:6">
      <c r="A22" s="267" t="s">
        <v>871</v>
      </c>
      <c r="B22" s="26">
        <v>1626</v>
      </c>
      <c r="C22" s="38" t="s">
        <v>872</v>
      </c>
      <c r="D22" s="38" t="s">
        <v>873</v>
      </c>
      <c r="F22" s="31"/>
    </row>
    <row r="23" spans="1:6">
      <c r="A23" s="267" t="s">
        <v>874</v>
      </c>
      <c r="B23" s="38">
        <v>504</v>
      </c>
      <c r="C23" s="38">
        <v>651.4</v>
      </c>
      <c r="D23" s="38" t="s">
        <v>875</v>
      </c>
      <c r="F23" s="31"/>
    </row>
    <row r="24" spans="1:6">
      <c r="A24" s="267" t="s">
        <v>876</v>
      </c>
      <c r="B24" s="38">
        <v>176</v>
      </c>
      <c r="C24" s="38" t="s">
        <v>877</v>
      </c>
      <c r="D24" s="38" t="s">
        <v>878</v>
      </c>
      <c r="F24" s="31"/>
    </row>
    <row r="25" spans="1:6">
      <c r="A25" s="267" t="s">
        <v>879</v>
      </c>
      <c r="B25" s="26">
        <v>2431</v>
      </c>
      <c r="C25" s="25">
        <v>601</v>
      </c>
      <c r="D25" s="38" t="s">
        <v>880</v>
      </c>
      <c r="F25" s="31"/>
    </row>
    <row r="26" spans="1:6">
      <c r="A26" s="267" t="s">
        <v>881</v>
      </c>
      <c r="B26" s="38">
        <v>369</v>
      </c>
      <c r="C26" s="38">
        <v>648.5</v>
      </c>
      <c r="D26" s="38" t="s">
        <v>882</v>
      </c>
      <c r="F26" s="31"/>
    </row>
    <row r="27" spans="1:6">
      <c r="A27" s="267" t="s">
        <v>883</v>
      </c>
      <c r="B27" s="26">
        <v>2901</v>
      </c>
      <c r="C27" s="38" t="s">
        <v>884</v>
      </c>
      <c r="D27" s="38" t="s">
        <v>885</v>
      </c>
      <c r="F27" s="31"/>
    </row>
    <row r="28" spans="1:6">
      <c r="A28" s="267" t="s">
        <v>886</v>
      </c>
      <c r="B28" s="38">
        <v>207</v>
      </c>
      <c r="C28" s="38" t="s">
        <v>887</v>
      </c>
      <c r="D28" s="38" t="s">
        <v>2075</v>
      </c>
      <c r="F28" s="31"/>
    </row>
    <row r="29" spans="1:6">
      <c r="A29" s="267" t="s">
        <v>888</v>
      </c>
      <c r="B29" s="38">
        <v>508</v>
      </c>
      <c r="C29" s="38">
        <v>611.29999999999995</v>
      </c>
      <c r="D29" s="38" t="s">
        <v>889</v>
      </c>
      <c r="F29" s="31"/>
    </row>
    <row r="30" spans="1:6">
      <c r="A30" s="267" t="s">
        <v>890</v>
      </c>
      <c r="B30" s="38">
        <v>282</v>
      </c>
      <c r="C30" s="38">
        <v>650.5</v>
      </c>
      <c r="D30" s="38" t="s">
        <v>2074</v>
      </c>
      <c r="F30" s="31"/>
    </row>
    <row r="31" spans="1:6">
      <c r="A31" s="267" t="s">
        <v>891</v>
      </c>
      <c r="B31" s="26">
        <v>1297</v>
      </c>
      <c r="C31" s="38">
        <v>579.79999999999995</v>
      </c>
      <c r="D31" s="38" t="s">
        <v>892</v>
      </c>
      <c r="F31" s="31"/>
    </row>
    <row r="32" spans="1:6">
      <c r="A32" s="267" t="s">
        <v>893</v>
      </c>
      <c r="B32" s="38">
        <v>370</v>
      </c>
      <c r="C32" s="25">
        <v>619</v>
      </c>
      <c r="D32" s="38" t="s">
        <v>894</v>
      </c>
      <c r="F32" s="31"/>
    </row>
    <row r="33" spans="1:7">
      <c r="A33" s="267" t="s">
        <v>895</v>
      </c>
      <c r="B33" s="26">
        <v>1791</v>
      </c>
      <c r="C33" s="38" t="s">
        <v>896</v>
      </c>
      <c r="D33" s="38" t="s">
        <v>897</v>
      </c>
      <c r="F33" s="31"/>
    </row>
    <row r="34" spans="1:7">
      <c r="A34" s="267" t="s">
        <v>898</v>
      </c>
      <c r="B34" s="38">
        <v>717</v>
      </c>
      <c r="C34" s="38" t="s">
        <v>899</v>
      </c>
      <c r="D34" s="38" t="s">
        <v>900</v>
      </c>
      <c r="F34" s="31"/>
    </row>
    <row r="35" spans="1:7">
      <c r="A35" s="267" t="s">
        <v>901</v>
      </c>
      <c r="B35" s="38">
        <v>522</v>
      </c>
      <c r="C35" s="38">
        <v>635.4</v>
      </c>
      <c r="D35" s="38" t="s">
        <v>902</v>
      </c>
      <c r="F35" s="31"/>
    </row>
    <row r="36" spans="1:7">
      <c r="A36" s="268" t="s">
        <v>903</v>
      </c>
      <c r="B36" s="42">
        <v>163</v>
      </c>
      <c r="C36" s="42" t="s">
        <v>904</v>
      </c>
      <c r="D36" s="42" t="s">
        <v>905</v>
      </c>
      <c r="F36" s="31"/>
    </row>
    <row r="37" spans="1:7">
      <c r="A37" s="268" t="s">
        <v>906</v>
      </c>
      <c r="B37" s="230">
        <v>6942</v>
      </c>
      <c r="C37" s="42" t="s">
        <v>907</v>
      </c>
      <c r="D37" s="38" t="s">
        <v>908</v>
      </c>
      <c r="F37" s="31"/>
    </row>
    <row r="38" spans="1:7">
      <c r="A38" s="267" t="s">
        <v>909</v>
      </c>
      <c r="B38" s="38">
        <v>700</v>
      </c>
      <c r="C38" s="38" t="s">
        <v>910</v>
      </c>
      <c r="D38" s="38" t="s">
        <v>911</v>
      </c>
      <c r="F38" s="31"/>
    </row>
    <row r="39" spans="1:7">
      <c r="A39" s="267" t="s">
        <v>912</v>
      </c>
      <c r="B39" s="26">
        <v>1262</v>
      </c>
      <c r="C39" s="38" t="s">
        <v>913</v>
      </c>
      <c r="D39" s="38" t="s">
        <v>914</v>
      </c>
      <c r="F39" s="31"/>
    </row>
    <row r="40" spans="1:7">
      <c r="A40" s="269" t="s">
        <v>915</v>
      </c>
      <c r="B40" s="28">
        <v>2565</v>
      </c>
      <c r="C40" s="8" t="s">
        <v>916</v>
      </c>
      <c r="D40" s="8" t="s">
        <v>917</v>
      </c>
      <c r="F40" s="31"/>
    </row>
    <row r="41" spans="1:7" ht="12.95" customHeight="1">
      <c r="E41" s="238"/>
    </row>
    <row r="42" spans="1:7" s="5" customFormat="1" ht="15" customHeight="1">
      <c r="A42" s="18" t="s">
        <v>918</v>
      </c>
      <c r="B42" s="238"/>
      <c r="C42" s="238"/>
      <c r="D42" s="238"/>
      <c r="E42" s="238"/>
      <c r="F42" s="238"/>
      <c r="G42" s="238"/>
    </row>
    <row r="43" spans="1:7" s="5" customFormat="1" ht="15" customHeight="1">
      <c r="A43" s="18" t="s">
        <v>919</v>
      </c>
      <c r="B43" s="238" t="s">
        <v>920</v>
      </c>
      <c r="C43" s="238"/>
      <c r="D43" s="238"/>
      <c r="E43" s="238"/>
      <c r="F43" s="238"/>
      <c r="G43" s="238"/>
    </row>
    <row r="44" spans="1:7" s="5" customFormat="1" ht="15" customHeight="1">
      <c r="A44" s="18" t="s">
        <v>921</v>
      </c>
      <c r="B44" s="238"/>
      <c r="C44" s="238"/>
      <c r="D44" s="238"/>
      <c r="E44" s="238"/>
      <c r="F44" s="238"/>
      <c r="G44" s="238"/>
    </row>
    <row r="45" spans="1:7" s="5" customFormat="1" ht="15" customHeight="1">
      <c r="A45" s="19" t="s">
        <v>922</v>
      </c>
      <c r="B45" s="238"/>
      <c r="C45" s="238"/>
      <c r="D45" s="238"/>
      <c r="E45" s="237"/>
      <c r="F45" s="238"/>
      <c r="G45" s="238"/>
    </row>
    <row r="46" spans="1:7" s="5" customFormat="1" ht="15" customHeight="1">
      <c r="A46" s="21" t="s">
        <v>32</v>
      </c>
      <c r="C46" s="237"/>
      <c r="D46" s="237"/>
      <c r="E46" s="270"/>
      <c r="F46" s="237"/>
      <c r="G46" s="237"/>
    </row>
    <row r="47" spans="1:7" s="5" customFormat="1" ht="15" customHeight="1">
      <c r="A47" s="21" t="s">
        <v>923</v>
      </c>
      <c r="B47" s="240"/>
      <c r="C47" s="237"/>
      <c r="D47" s="237"/>
      <c r="F47" s="237"/>
      <c r="G47" s="237"/>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A42" sqref="A42:A47"/>
    </sheetView>
  </sheetViews>
  <sheetFormatPr defaultColWidth="8.85546875" defaultRowHeight="14.25"/>
  <cols>
    <col min="1" max="1" width="50" style="2" customWidth="1"/>
    <col min="2" max="2" width="8.85546875" style="274"/>
    <col min="3" max="3" width="13.85546875" style="274" customWidth="1"/>
    <col min="4" max="4" width="14.5703125" style="274" customWidth="1"/>
    <col min="5" max="8" width="8.85546875" style="2"/>
    <col min="9" max="9" width="20" style="2" customWidth="1"/>
    <col min="10" max="16384" width="8.85546875" style="2"/>
  </cols>
  <sheetData>
    <row r="1" spans="1:10" ht="15">
      <c r="A1" s="9" t="s">
        <v>1766</v>
      </c>
      <c r="B1" s="271"/>
      <c r="C1" s="271"/>
      <c r="D1" s="271"/>
    </row>
    <row r="2" spans="1:10">
      <c r="A2" s="9"/>
      <c r="B2" s="271"/>
      <c r="C2" s="271"/>
      <c r="D2" s="271"/>
    </row>
    <row r="3" spans="1:10" ht="15">
      <c r="A3" s="212" t="s">
        <v>1094</v>
      </c>
      <c r="B3" s="397" t="s">
        <v>445</v>
      </c>
      <c r="C3" s="397" t="s">
        <v>828</v>
      </c>
      <c r="D3" s="397" t="s">
        <v>435</v>
      </c>
    </row>
    <row r="4" spans="1:10" ht="15">
      <c r="A4" s="266" t="s">
        <v>829</v>
      </c>
      <c r="B4" s="87">
        <v>38635</v>
      </c>
      <c r="C4" s="89">
        <v>523.29999999999995</v>
      </c>
      <c r="D4" s="110" t="s">
        <v>420</v>
      </c>
      <c r="E4" s="12"/>
    </row>
    <row r="5" spans="1:10">
      <c r="A5" s="267" t="s">
        <v>830</v>
      </c>
      <c r="B5" s="14">
        <v>535</v>
      </c>
      <c r="C5" s="14" t="s">
        <v>924</v>
      </c>
      <c r="D5" s="14" t="s">
        <v>1767</v>
      </c>
      <c r="E5" s="12"/>
      <c r="J5" s="12"/>
    </row>
    <row r="6" spans="1:10">
      <c r="A6" s="267" t="s">
        <v>833</v>
      </c>
      <c r="B6" s="14">
        <v>397</v>
      </c>
      <c r="C6" s="14">
        <v>492.2</v>
      </c>
      <c r="D6" s="14" t="s">
        <v>1768</v>
      </c>
      <c r="E6" s="12"/>
      <c r="J6" s="12"/>
    </row>
    <row r="7" spans="1:10">
      <c r="A7" s="267" t="s">
        <v>835</v>
      </c>
      <c r="B7" s="14">
        <v>376</v>
      </c>
      <c r="C7" s="14">
        <v>564.4</v>
      </c>
      <c r="D7" s="14" t="s">
        <v>1769</v>
      </c>
      <c r="E7" s="12"/>
      <c r="J7" s="12"/>
    </row>
    <row r="8" spans="1:10">
      <c r="A8" s="267" t="s">
        <v>837</v>
      </c>
      <c r="B8" s="13">
        <v>1723</v>
      </c>
      <c r="C8" s="14">
        <v>532.20000000000005</v>
      </c>
      <c r="D8" s="14" t="s">
        <v>1770</v>
      </c>
      <c r="E8" s="12"/>
    </row>
    <row r="9" spans="1:10">
      <c r="A9" s="267" t="s">
        <v>840</v>
      </c>
      <c r="B9" s="14">
        <v>710</v>
      </c>
      <c r="C9" s="14" t="s">
        <v>925</v>
      </c>
      <c r="D9" s="14" t="s">
        <v>1771</v>
      </c>
      <c r="E9" s="12"/>
    </row>
    <row r="10" spans="1:10">
      <c r="A10" s="267" t="s">
        <v>842</v>
      </c>
      <c r="B10" s="14">
        <v>234</v>
      </c>
      <c r="C10" s="14">
        <v>460.2</v>
      </c>
      <c r="D10" s="14" t="s">
        <v>1772</v>
      </c>
      <c r="E10" s="12"/>
    </row>
    <row r="11" spans="1:10">
      <c r="A11" s="267" t="s">
        <v>844</v>
      </c>
      <c r="B11" s="14">
        <v>603</v>
      </c>
      <c r="C11" s="14">
        <v>540.4</v>
      </c>
      <c r="D11" s="14" t="s">
        <v>1773</v>
      </c>
      <c r="E11" s="12"/>
    </row>
    <row r="12" spans="1:10">
      <c r="A12" s="267" t="s">
        <v>846</v>
      </c>
      <c r="B12" s="14">
        <v>393</v>
      </c>
      <c r="C12" s="14">
        <v>570.20000000000005</v>
      </c>
      <c r="D12" s="14" t="s">
        <v>1774</v>
      </c>
      <c r="E12" s="12"/>
    </row>
    <row r="13" spans="1:10">
      <c r="A13" s="267" t="s">
        <v>849</v>
      </c>
      <c r="B13" s="14">
        <v>701</v>
      </c>
      <c r="C13" s="14">
        <v>557.4</v>
      </c>
      <c r="D13" s="14" t="s">
        <v>1775</v>
      </c>
      <c r="E13" s="12"/>
    </row>
    <row r="14" spans="1:10">
      <c r="A14" s="267" t="s">
        <v>851</v>
      </c>
      <c r="B14" s="13">
        <v>1401</v>
      </c>
      <c r="C14" s="14">
        <v>506.7</v>
      </c>
      <c r="D14" s="14" t="s">
        <v>1776</v>
      </c>
      <c r="E14" s="12"/>
    </row>
    <row r="15" spans="1:10" ht="14.1" customHeight="1">
      <c r="A15" s="267" t="s">
        <v>854</v>
      </c>
      <c r="B15" s="13">
        <v>1582</v>
      </c>
      <c r="C15" s="14">
        <v>512.1</v>
      </c>
      <c r="D15" s="14" t="s">
        <v>1777</v>
      </c>
      <c r="E15" s="12"/>
    </row>
    <row r="16" spans="1:10">
      <c r="A16" s="267" t="s">
        <v>857</v>
      </c>
      <c r="B16" s="14">
        <v>605</v>
      </c>
      <c r="C16" s="14">
        <v>566.5</v>
      </c>
      <c r="D16" s="14" t="s">
        <v>1778</v>
      </c>
      <c r="E16" s="12"/>
    </row>
    <row r="17" spans="1:10">
      <c r="A17" s="267" t="s">
        <v>860</v>
      </c>
      <c r="B17" s="14">
        <v>221</v>
      </c>
      <c r="C17" s="14">
        <v>554.70000000000005</v>
      </c>
      <c r="D17" s="14" t="s">
        <v>1779</v>
      </c>
      <c r="E17" s="12"/>
    </row>
    <row r="18" spans="1:10">
      <c r="A18" s="267" t="s">
        <v>863</v>
      </c>
      <c r="B18" s="14">
        <v>589</v>
      </c>
      <c r="C18" s="14">
        <v>489.9</v>
      </c>
      <c r="D18" s="14" t="s">
        <v>1780</v>
      </c>
      <c r="E18" s="12"/>
      <c r="J18" s="12"/>
    </row>
    <row r="19" spans="1:10">
      <c r="A19" s="267" t="s">
        <v>865</v>
      </c>
      <c r="B19" s="14">
        <v>430</v>
      </c>
      <c r="C19" s="14">
        <v>514.6</v>
      </c>
      <c r="D19" s="14" t="s">
        <v>1781</v>
      </c>
      <c r="E19" s="12"/>
      <c r="J19" s="12"/>
    </row>
    <row r="20" spans="1:10">
      <c r="A20" s="267" t="s">
        <v>867</v>
      </c>
      <c r="B20" s="14">
        <v>672</v>
      </c>
      <c r="C20" s="14" t="s">
        <v>926</v>
      </c>
      <c r="D20" s="14" t="s">
        <v>1782</v>
      </c>
      <c r="E20" s="12"/>
      <c r="J20" s="12"/>
    </row>
    <row r="21" spans="1:10">
      <c r="A21" s="267" t="s">
        <v>869</v>
      </c>
      <c r="B21" s="13">
        <v>1305</v>
      </c>
      <c r="C21" s="14">
        <v>506.7</v>
      </c>
      <c r="D21" s="14" t="s">
        <v>1783</v>
      </c>
      <c r="E21" s="12"/>
      <c r="J21" s="12"/>
    </row>
    <row r="22" spans="1:10">
      <c r="A22" s="267" t="s">
        <v>871</v>
      </c>
      <c r="B22" s="13">
        <v>1541</v>
      </c>
      <c r="C22" s="14">
        <v>539.9</v>
      </c>
      <c r="D22" s="14" t="s">
        <v>1784</v>
      </c>
      <c r="E22" s="12"/>
      <c r="J22" s="12"/>
    </row>
    <row r="23" spans="1:10">
      <c r="A23" s="267" t="s">
        <v>874</v>
      </c>
      <c r="B23" s="14">
        <v>428</v>
      </c>
      <c r="C23" s="224">
        <v>515</v>
      </c>
      <c r="D23" s="14" t="s">
        <v>1785</v>
      </c>
      <c r="E23" s="12"/>
      <c r="J23" s="12"/>
    </row>
    <row r="24" spans="1:10">
      <c r="A24" s="267" t="s">
        <v>876</v>
      </c>
      <c r="B24" s="14">
        <v>187</v>
      </c>
      <c r="C24" s="14" t="s">
        <v>927</v>
      </c>
      <c r="D24" s="14" t="s">
        <v>1786</v>
      </c>
      <c r="E24" s="12"/>
      <c r="J24" s="12"/>
    </row>
    <row r="25" spans="1:10">
      <c r="A25" s="267" t="s">
        <v>879</v>
      </c>
      <c r="B25" s="13">
        <v>2454</v>
      </c>
      <c r="C25" s="14">
        <v>506.4</v>
      </c>
      <c r="D25" s="14" t="s">
        <v>1787</v>
      </c>
      <c r="E25" s="12"/>
      <c r="J25" s="12"/>
    </row>
    <row r="26" spans="1:10">
      <c r="A26" s="267" t="s">
        <v>881</v>
      </c>
      <c r="B26" s="14">
        <v>355</v>
      </c>
      <c r="C26" s="14">
        <v>559.20000000000005</v>
      </c>
      <c r="D26" s="14" t="s">
        <v>1788</v>
      </c>
      <c r="E26" s="12"/>
      <c r="J26" s="12"/>
    </row>
    <row r="27" spans="1:10">
      <c r="A27" s="267" t="s">
        <v>883</v>
      </c>
      <c r="B27" s="13">
        <v>2999</v>
      </c>
      <c r="C27" s="14" t="s">
        <v>928</v>
      </c>
      <c r="D27" s="14" t="s">
        <v>1789</v>
      </c>
      <c r="E27" s="12"/>
      <c r="J27" s="12"/>
    </row>
    <row r="28" spans="1:10">
      <c r="A28" s="267" t="s">
        <v>886</v>
      </c>
      <c r="B28" s="14">
        <v>244</v>
      </c>
      <c r="C28" s="14">
        <v>541.70000000000005</v>
      </c>
      <c r="D28" s="14" t="s">
        <v>1790</v>
      </c>
      <c r="E28" s="12"/>
      <c r="J28" s="12"/>
    </row>
    <row r="29" spans="1:10">
      <c r="A29" s="267" t="s">
        <v>888</v>
      </c>
      <c r="B29" s="14">
        <v>467</v>
      </c>
      <c r="C29" s="224">
        <v>495</v>
      </c>
      <c r="D29" s="14" t="s">
        <v>2068</v>
      </c>
      <c r="E29" s="12"/>
      <c r="J29" s="12"/>
    </row>
    <row r="30" spans="1:10">
      <c r="A30" s="267" t="s">
        <v>890</v>
      </c>
      <c r="B30" s="14">
        <v>278</v>
      </c>
      <c r="C30" s="14">
        <v>590.20000000000005</v>
      </c>
      <c r="D30" s="14" t="s">
        <v>1791</v>
      </c>
      <c r="E30" s="12"/>
      <c r="J30" s="12"/>
    </row>
    <row r="31" spans="1:10">
      <c r="A31" s="267" t="s">
        <v>891</v>
      </c>
      <c r="B31" s="13">
        <v>1359</v>
      </c>
      <c r="C31" s="14">
        <v>517.6</v>
      </c>
      <c r="D31" s="14" t="s">
        <v>2069</v>
      </c>
      <c r="E31" s="12"/>
      <c r="J31" s="12"/>
    </row>
    <row r="32" spans="1:10">
      <c r="A32" s="267" t="s">
        <v>893</v>
      </c>
      <c r="B32" s="14">
        <v>349</v>
      </c>
      <c r="C32" s="14">
        <v>537.4</v>
      </c>
      <c r="D32" s="14" t="s">
        <v>1792</v>
      </c>
      <c r="E32" s="12"/>
      <c r="J32" s="12"/>
    </row>
    <row r="33" spans="1:10">
      <c r="A33" s="267" t="s">
        <v>895</v>
      </c>
      <c r="B33" s="13">
        <v>1793</v>
      </c>
      <c r="C33" s="14" t="s">
        <v>929</v>
      </c>
      <c r="D33" s="14" t="s">
        <v>1793</v>
      </c>
      <c r="E33" s="12"/>
      <c r="J33" s="12"/>
    </row>
    <row r="34" spans="1:10">
      <c r="A34" s="267" t="s">
        <v>898</v>
      </c>
      <c r="B34" s="14">
        <v>691</v>
      </c>
      <c r="C34" s="14" t="s">
        <v>930</v>
      </c>
      <c r="D34" s="14" t="s">
        <v>1794</v>
      </c>
      <c r="E34" s="12"/>
      <c r="J34" s="12"/>
    </row>
    <row r="35" spans="1:10">
      <c r="A35" s="267" t="s">
        <v>901</v>
      </c>
      <c r="B35" s="14">
        <v>499</v>
      </c>
      <c r="C35" s="14">
        <v>548.70000000000005</v>
      </c>
      <c r="D35" s="14" t="s">
        <v>1795</v>
      </c>
      <c r="E35" s="12"/>
      <c r="J35" s="12"/>
    </row>
    <row r="36" spans="1:10">
      <c r="A36" s="268" t="s">
        <v>903</v>
      </c>
      <c r="B36" s="14">
        <v>120</v>
      </c>
      <c r="C36" s="14">
        <v>542.29999999999995</v>
      </c>
      <c r="D36" s="14" t="s">
        <v>1796</v>
      </c>
      <c r="E36" s="12"/>
      <c r="J36" s="12"/>
    </row>
    <row r="37" spans="1:10">
      <c r="A37" s="268" t="s">
        <v>906</v>
      </c>
      <c r="B37" s="13">
        <v>7688</v>
      </c>
      <c r="C37" s="224">
        <v>516</v>
      </c>
      <c r="D37" s="14" t="s">
        <v>1797</v>
      </c>
      <c r="E37" s="12"/>
      <c r="J37" s="12"/>
    </row>
    <row r="38" spans="1:10">
      <c r="A38" s="267" t="s">
        <v>909</v>
      </c>
      <c r="B38" s="14">
        <v>768</v>
      </c>
      <c r="C38" s="224">
        <v>529</v>
      </c>
      <c r="D38" s="14" t="s">
        <v>1798</v>
      </c>
      <c r="I38" s="12"/>
    </row>
    <row r="39" spans="1:10">
      <c r="A39" s="267" t="s">
        <v>912</v>
      </c>
      <c r="B39" s="13">
        <v>1211</v>
      </c>
      <c r="C39" s="14">
        <v>539.5</v>
      </c>
      <c r="D39" s="14" t="s">
        <v>1799</v>
      </c>
      <c r="I39" s="12"/>
    </row>
    <row r="40" spans="1:10" ht="15" thickBot="1">
      <c r="A40" s="269" t="s">
        <v>915</v>
      </c>
      <c r="B40" s="17">
        <v>2678</v>
      </c>
      <c r="C40" s="16" t="s">
        <v>931</v>
      </c>
      <c r="D40" s="16" t="s">
        <v>1800</v>
      </c>
      <c r="H40" s="12"/>
    </row>
    <row r="41" spans="1:10" ht="12.95" customHeight="1">
      <c r="A41" s="5"/>
      <c r="B41" s="238"/>
      <c r="C41" s="238"/>
      <c r="D41" s="238"/>
      <c r="E41" s="241"/>
    </row>
    <row r="42" spans="1:10" ht="12.95" customHeight="1">
      <c r="A42" s="18" t="s">
        <v>918</v>
      </c>
      <c r="B42" s="238"/>
      <c r="C42" s="238"/>
      <c r="D42" s="241"/>
      <c r="E42" s="270"/>
    </row>
    <row r="43" spans="1:10" ht="12.95" customHeight="1">
      <c r="A43" s="18" t="s">
        <v>919</v>
      </c>
      <c r="B43" s="237"/>
      <c r="C43" s="241"/>
      <c r="D43" s="270"/>
      <c r="E43" s="270"/>
    </row>
    <row r="44" spans="1:10" ht="12.95" customHeight="1">
      <c r="A44" s="18" t="s">
        <v>921</v>
      </c>
      <c r="B44" s="237"/>
      <c r="C44" s="241"/>
      <c r="D44" s="2"/>
      <c r="E44" s="270"/>
    </row>
    <row r="45" spans="1:10">
      <c r="A45" s="19" t="s">
        <v>922</v>
      </c>
      <c r="B45" s="270"/>
      <c r="C45" s="270"/>
      <c r="E45" s="270"/>
    </row>
    <row r="46" spans="1:10">
      <c r="A46" s="21" t="s">
        <v>32</v>
      </c>
    </row>
    <row r="47" spans="1:10">
      <c r="A47" s="21" t="s">
        <v>923</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G7" sqref="G7:K15"/>
    </sheetView>
  </sheetViews>
  <sheetFormatPr defaultColWidth="8.85546875" defaultRowHeight="14.25"/>
  <cols>
    <col min="1" max="1" width="56.140625" style="2" customWidth="1"/>
    <col min="2" max="3" width="8.85546875" style="2"/>
    <col min="4" max="4" width="15" style="2" customWidth="1"/>
    <col min="5" max="5" width="8.85546875" style="2"/>
    <col min="6" max="6" width="13.140625" style="2" customWidth="1"/>
    <col min="7" max="8" width="8.85546875" style="2"/>
    <col min="9" max="9" width="13.42578125" style="2" customWidth="1"/>
    <col min="10" max="10" width="8.85546875" style="2"/>
    <col min="11" max="11" width="16.85546875" style="2" customWidth="1"/>
    <col min="12" max="16384" width="8.85546875" style="2"/>
  </cols>
  <sheetData>
    <row r="1" spans="1:6" ht="15">
      <c r="A1" s="53" t="s">
        <v>1763</v>
      </c>
    </row>
    <row r="3" spans="1:6" ht="15">
      <c r="A3" s="212"/>
      <c r="B3" s="213" t="s">
        <v>445</v>
      </c>
      <c r="C3" s="213" t="s">
        <v>828</v>
      </c>
      <c r="D3" s="213" t="s">
        <v>435</v>
      </c>
      <c r="E3" s="273"/>
    </row>
    <row r="4" spans="1:6" ht="14.1" customHeight="1">
      <c r="A4" s="275" t="s">
        <v>829</v>
      </c>
      <c r="B4" s="24">
        <v>14465</v>
      </c>
      <c r="C4" s="392">
        <v>236.7</v>
      </c>
      <c r="D4" s="392" t="s">
        <v>1801</v>
      </c>
      <c r="E4"/>
    </row>
    <row r="5" spans="1:6">
      <c r="A5" s="9" t="s">
        <v>830</v>
      </c>
      <c r="B5" s="391">
        <v>187</v>
      </c>
      <c r="C5" s="391">
        <v>253.1</v>
      </c>
      <c r="D5" s="391" t="s">
        <v>1802</v>
      </c>
      <c r="E5" s="42"/>
      <c r="F5" s="12"/>
    </row>
    <row r="6" spans="1:6">
      <c r="A6" s="9" t="s">
        <v>833</v>
      </c>
      <c r="B6" s="391">
        <v>181</v>
      </c>
      <c r="C6" s="391">
        <v>274.3</v>
      </c>
      <c r="D6" s="391" t="s">
        <v>1803</v>
      </c>
      <c r="E6" s="42"/>
    </row>
    <row r="7" spans="1:6">
      <c r="A7" s="9" t="s">
        <v>835</v>
      </c>
      <c r="B7" s="391">
        <v>158</v>
      </c>
      <c r="C7" s="391">
        <v>277.5</v>
      </c>
      <c r="D7" s="391" t="s">
        <v>1804</v>
      </c>
      <c r="E7" s="42"/>
    </row>
    <row r="8" spans="1:6">
      <c r="A8" s="9" t="s">
        <v>837</v>
      </c>
      <c r="B8" s="391">
        <v>587</v>
      </c>
      <c r="C8" s="391">
        <v>232.5</v>
      </c>
      <c r="D8" s="391" t="s">
        <v>1805</v>
      </c>
      <c r="E8" s="42"/>
    </row>
    <row r="9" spans="1:6">
      <c r="A9" s="9" t="s">
        <v>840</v>
      </c>
      <c r="B9" s="391">
        <v>328</v>
      </c>
      <c r="C9" s="391" t="s">
        <v>1806</v>
      </c>
      <c r="D9" s="391" t="s">
        <v>1807</v>
      </c>
      <c r="E9" s="42"/>
    </row>
    <row r="10" spans="1:6">
      <c r="A10" s="9" t="s">
        <v>842</v>
      </c>
      <c r="B10" s="391">
        <v>117</v>
      </c>
      <c r="C10" s="391">
        <v>272.2</v>
      </c>
      <c r="D10" s="391" t="s">
        <v>1808</v>
      </c>
      <c r="E10" s="42"/>
    </row>
    <row r="11" spans="1:6">
      <c r="A11" s="9" t="s">
        <v>844</v>
      </c>
      <c r="B11" s="391">
        <v>286</v>
      </c>
      <c r="C11" s="391" t="s">
        <v>1809</v>
      </c>
      <c r="D11" s="391" t="s">
        <v>1810</v>
      </c>
      <c r="E11" s="42"/>
    </row>
    <row r="12" spans="1:6">
      <c r="A12" s="9" t="s">
        <v>846</v>
      </c>
      <c r="B12" s="391">
        <v>184</v>
      </c>
      <c r="C12" s="391" t="s">
        <v>1811</v>
      </c>
      <c r="D12" s="391" t="s">
        <v>1812</v>
      </c>
      <c r="E12" s="42"/>
    </row>
    <row r="13" spans="1:6" ht="14.1" customHeight="1">
      <c r="A13" s="9" t="s">
        <v>849</v>
      </c>
      <c r="B13" s="391">
        <v>326</v>
      </c>
      <c r="C13" s="391">
        <v>263.7</v>
      </c>
      <c r="D13" s="391" t="s">
        <v>2070</v>
      </c>
      <c r="E13" s="42"/>
    </row>
    <row r="14" spans="1:6">
      <c r="A14" s="9" t="s">
        <v>851</v>
      </c>
      <c r="B14" s="391">
        <v>482</v>
      </c>
      <c r="C14" s="391">
        <v>224.7</v>
      </c>
      <c r="D14" s="391" t="s">
        <v>1813</v>
      </c>
      <c r="E14" s="42"/>
    </row>
    <row r="15" spans="1:6">
      <c r="A15" s="9" t="s">
        <v>854</v>
      </c>
      <c r="B15" s="391">
        <v>684</v>
      </c>
      <c r="C15" s="391" t="s">
        <v>1814</v>
      </c>
      <c r="D15" s="391" t="s">
        <v>1815</v>
      </c>
      <c r="E15" s="42"/>
    </row>
    <row r="16" spans="1:6">
      <c r="A16" s="9" t="s">
        <v>857</v>
      </c>
      <c r="B16" s="391">
        <v>275</v>
      </c>
      <c r="C16" s="391" t="s">
        <v>1816</v>
      </c>
      <c r="D16" s="391" t="s">
        <v>1817</v>
      </c>
      <c r="E16" s="42"/>
      <c r="F16" s="184"/>
    </row>
    <row r="17" spans="1:5" ht="15" customHeight="1">
      <c r="A17" s="9" t="s">
        <v>860</v>
      </c>
      <c r="B17" s="391">
        <v>80</v>
      </c>
      <c r="C17" s="25">
        <v>217</v>
      </c>
      <c r="D17" s="25" t="s">
        <v>1818</v>
      </c>
      <c r="E17" s="42"/>
    </row>
    <row r="18" spans="1:5">
      <c r="A18" s="9" t="s">
        <v>863</v>
      </c>
      <c r="B18" s="391">
        <v>287</v>
      </c>
      <c r="C18" s="391" t="s">
        <v>1819</v>
      </c>
      <c r="D18" s="391" t="s">
        <v>1820</v>
      </c>
      <c r="E18" s="42"/>
    </row>
    <row r="19" spans="1:5">
      <c r="A19" s="9" t="s">
        <v>865</v>
      </c>
      <c r="B19" s="391">
        <v>187</v>
      </c>
      <c r="C19" s="391">
        <v>255.2</v>
      </c>
      <c r="D19" s="391" t="s">
        <v>1821</v>
      </c>
      <c r="E19" s="42"/>
    </row>
    <row r="20" spans="1:5">
      <c r="A20" s="9" t="s">
        <v>867</v>
      </c>
      <c r="B20" s="391">
        <v>298</v>
      </c>
      <c r="C20" s="391" t="s">
        <v>1822</v>
      </c>
      <c r="D20" s="391" t="s">
        <v>1823</v>
      </c>
      <c r="E20" s="42"/>
    </row>
    <row r="21" spans="1:5">
      <c r="A21" s="9" t="s">
        <v>869</v>
      </c>
      <c r="B21" s="391">
        <v>529</v>
      </c>
      <c r="C21" s="391">
        <v>256.7</v>
      </c>
      <c r="D21" s="391" t="s">
        <v>1824</v>
      </c>
      <c r="E21" s="42"/>
    </row>
    <row r="22" spans="1:5">
      <c r="A22" s="9" t="s">
        <v>871</v>
      </c>
      <c r="B22" s="391">
        <v>672</v>
      </c>
      <c r="C22" s="391" t="s">
        <v>933</v>
      </c>
      <c r="D22" s="391" t="s">
        <v>1825</v>
      </c>
      <c r="E22" s="42"/>
    </row>
    <row r="23" spans="1:5">
      <c r="A23" s="9" t="s">
        <v>874</v>
      </c>
      <c r="B23" s="391">
        <v>208</v>
      </c>
      <c r="C23" s="391" t="s">
        <v>1826</v>
      </c>
      <c r="D23" s="391" t="s">
        <v>2071</v>
      </c>
      <c r="E23" s="42"/>
    </row>
    <row r="24" spans="1:5">
      <c r="A24" s="9" t="s">
        <v>876</v>
      </c>
      <c r="B24" s="391">
        <v>83</v>
      </c>
      <c r="C24" s="391">
        <v>224.1</v>
      </c>
      <c r="D24" s="391" t="s">
        <v>1827</v>
      </c>
      <c r="E24" s="42"/>
    </row>
    <row r="25" spans="1:5">
      <c r="A25" s="9" t="s">
        <v>879</v>
      </c>
      <c r="B25" s="391">
        <v>894</v>
      </c>
      <c r="C25" s="391">
        <v>234.1</v>
      </c>
      <c r="D25" s="391" t="s">
        <v>1828</v>
      </c>
      <c r="E25" s="42"/>
    </row>
    <row r="26" spans="1:5">
      <c r="A26" s="9" t="s">
        <v>881</v>
      </c>
      <c r="B26" s="391">
        <v>158</v>
      </c>
      <c r="C26" s="391" t="s">
        <v>1829</v>
      </c>
      <c r="D26" s="391" t="s">
        <v>1830</v>
      </c>
      <c r="E26" s="42"/>
    </row>
    <row r="27" spans="1:5">
      <c r="A27" s="9" t="s">
        <v>883</v>
      </c>
      <c r="B27" s="391">
        <v>923</v>
      </c>
      <c r="C27" s="391" t="s">
        <v>1831</v>
      </c>
      <c r="D27" s="391" t="s">
        <v>1832</v>
      </c>
      <c r="E27" s="42"/>
    </row>
    <row r="28" spans="1:5">
      <c r="A28" s="9" t="s">
        <v>886</v>
      </c>
      <c r="B28" s="391">
        <v>103</v>
      </c>
      <c r="C28" s="391">
        <v>265.2</v>
      </c>
      <c r="D28" s="391" t="s">
        <v>1833</v>
      </c>
      <c r="E28" s="42"/>
    </row>
    <row r="29" spans="1:5">
      <c r="A29" s="9" t="s">
        <v>888</v>
      </c>
      <c r="B29" s="391">
        <v>232</v>
      </c>
      <c r="C29" s="391" t="s">
        <v>1834</v>
      </c>
      <c r="D29" s="391" t="s">
        <v>1835</v>
      </c>
      <c r="E29" s="42"/>
    </row>
    <row r="30" spans="1:5">
      <c r="A30" s="9" t="s">
        <v>890</v>
      </c>
      <c r="B30" s="391">
        <v>142</v>
      </c>
      <c r="C30" s="391" t="s">
        <v>1836</v>
      </c>
      <c r="D30" s="391" t="s">
        <v>1837</v>
      </c>
      <c r="E30" s="42"/>
    </row>
    <row r="31" spans="1:5">
      <c r="A31" s="9" t="s">
        <v>891</v>
      </c>
      <c r="B31" s="391">
        <v>499</v>
      </c>
      <c r="C31" s="391">
        <v>234.1</v>
      </c>
      <c r="D31" s="391" t="s">
        <v>1838</v>
      </c>
      <c r="E31" s="42"/>
    </row>
    <row r="32" spans="1:5">
      <c r="A32" s="9" t="s">
        <v>893</v>
      </c>
      <c r="B32" s="391">
        <v>175</v>
      </c>
      <c r="C32" s="391" t="s">
        <v>1839</v>
      </c>
      <c r="D32" s="391" t="s">
        <v>1840</v>
      </c>
      <c r="E32" s="42"/>
    </row>
    <row r="33" spans="1:7">
      <c r="A33" s="9" t="s">
        <v>895</v>
      </c>
      <c r="B33" s="391">
        <v>684</v>
      </c>
      <c r="C33" s="391">
        <v>254.2</v>
      </c>
      <c r="D33" s="391" t="s">
        <v>1841</v>
      </c>
      <c r="E33" s="42"/>
    </row>
    <row r="34" spans="1:7">
      <c r="A34" s="9" t="s">
        <v>898</v>
      </c>
      <c r="B34" s="391">
        <v>317</v>
      </c>
      <c r="C34" s="391" t="s">
        <v>1842</v>
      </c>
      <c r="D34" s="391" t="s">
        <v>2081</v>
      </c>
      <c r="E34" s="42"/>
    </row>
    <row r="35" spans="1:7">
      <c r="A35" s="9" t="s">
        <v>901</v>
      </c>
      <c r="B35" s="391">
        <v>217</v>
      </c>
      <c r="C35" s="391">
        <v>265.89999999999998</v>
      </c>
      <c r="D35" s="391" t="s">
        <v>1844</v>
      </c>
      <c r="E35" s="42"/>
    </row>
    <row r="36" spans="1:7">
      <c r="A36" s="9" t="s">
        <v>903</v>
      </c>
      <c r="B36" s="391">
        <v>76</v>
      </c>
      <c r="C36" s="391" t="s">
        <v>1845</v>
      </c>
      <c r="D36" s="391" t="s">
        <v>1846</v>
      </c>
      <c r="E36" s="42"/>
    </row>
    <row r="37" spans="1:7">
      <c r="A37" s="9" t="s">
        <v>906</v>
      </c>
      <c r="B37" s="26">
        <v>2386</v>
      </c>
      <c r="C37" s="391" t="s">
        <v>1847</v>
      </c>
      <c r="D37" s="391" t="s">
        <v>1848</v>
      </c>
      <c r="E37" s="42"/>
    </row>
    <row r="38" spans="1:7">
      <c r="A38" s="9" t="s">
        <v>909</v>
      </c>
      <c r="B38" s="391">
        <v>255</v>
      </c>
      <c r="C38" s="391">
        <v>217.6</v>
      </c>
      <c r="D38" s="391" t="s">
        <v>1849</v>
      </c>
      <c r="E38" s="42"/>
    </row>
    <row r="39" spans="1:7">
      <c r="A39" s="9" t="s">
        <v>912</v>
      </c>
      <c r="B39" s="391">
        <v>474</v>
      </c>
      <c r="C39" s="391">
        <v>247.7</v>
      </c>
      <c r="D39" s="391" t="s">
        <v>1850</v>
      </c>
    </row>
    <row r="40" spans="1:7">
      <c r="A40" s="15" t="s">
        <v>915</v>
      </c>
      <c r="B40" s="8">
        <v>791</v>
      </c>
      <c r="C40" s="8" t="s">
        <v>1851</v>
      </c>
      <c r="D40" s="8" t="s">
        <v>1852</v>
      </c>
    </row>
    <row r="41" spans="1:7" ht="12" customHeight="1">
      <c r="A41" s="34"/>
      <c r="B41" s="238" t="s">
        <v>920</v>
      </c>
      <c r="C41" s="238"/>
      <c r="D41" s="238"/>
      <c r="E41" s="241"/>
      <c r="F41" s="241"/>
      <c r="G41" s="241"/>
    </row>
    <row r="42" spans="1:7" ht="12" customHeight="1">
      <c r="A42" s="18" t="s">
        <v>918</v>
      </c>
      <c r="B42" s="5"/>
      <c r="C42" s="237"/>
      <c r="D42" s="241"/>
      <c r="E42" s="270"/>
      <c r="F42" s="270"/>
      <c r="G42" s="270"/>
    </row>
    <row r="43" spans="1:7" ht="12" customHeight="1">
      <c r="A43" s="18" t="s">
        <v>919</v>
      </c>
      <c r="B43" s="240"/>
      <c r="C43" s="237"/>
      <c r="D43" s="241"/>
      <c r="E43" s="270"/>
      <c r="F43" s="270"/>
      <c r="G43" s="270"/>
    </row>
    <row r="44" spans="1:7" ht="14.45" customHeight="1">
      <c r="A44" s="18" t="s">
        <v>921</v>
      </c>
      <c r="B44" s="270"/>
      <c r="C44" s="270"/>
      <c r="D44" s="270"/>
      <c r="E44" s="270"/>
      <c r="F44" s="270"/>
      <c r="G44" s="270"/>
    </row>
    <row r="45" spans="1:7">
      <c r="A45" s="19" t="s">
        <v>922</v>
      </c>
      <c r="B45" s="270"/>
      <c r="C45" s="270"/>
      <c r="D45" s="270"/>
      <c r="E45" s="270"/>
      <c r="F45" s="270"/>
      <c r="G45" s="270"/>
    </row>
    <row r="46" spans="1:7">
      <c r="A46" s="21" t="s">
        <v>32</v>
      </c>
      <c r="B46" s="270"/>
      <c r="C46" s="270"/>
      <c r="D46" s="270"/>
      <c r="F46" s="270"/>
      <c r="G46" s="270"/>
    </row>
    <row r="47" spans="1:7">
      <c r="A47" s="21" t="s">
        <v>923</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90" zoomScaleNormal="90" workbookViewId="0">
      <selection activeCell="J19" sqref="J19"/>
    </sheetView>
  </sheetViews>
  <sheetFormatPr defaultColWidth="8.85546875" defaultRowHeight="14.25"/>
  <cols>
    <col min="1" max="1" width="50.140625" style="2" customWidth="1"/>
    <col min="2" max="3" width="8.85546875" style="274"/>
    <col min="4" max="4" width="17.140625" style="274" customWidth="1"/>
    <col min="5" max="5" width="8.85546875" style="274"/>
    <col min="6" max="10" width="8.85546875" style="2"/>
    <col min="11" max="11" width="16.140625" style="2" customWidth="1"/>
    <col min="12" max="16384" width="8.85546875" style="2"/>
  </cols>
  <sheetData>
    <row r="1" spans="1:6" ht="15">
      <c r="A1" s="2" t="s">
        <v>1764</v>
      </c>
    </row>
    <row r="3" spans="1:6" ht="15">
      <c r="A3" s="212"/>
      <c r="B3" s="213" t="s">
        <v>445</v>
      </c>
      <c r="C3" s="213" t="s">
        <v>828</v>
      </c>
      <c r="D3" s="213" t="s">
        <v>435</v>
      </c>
      <c r="E3" s="228"/>
    </row>
    <row r="4" spans="1:6" ht="15">
      <c r="A4" s="266" t="s">
        <v>829</v>
      </c>
      <c r="B4" s="383">
        <v>13169</v>
      </c>
      <c r="C4" s="382">
        <v>169.5</v>
      </c>
      <c r="D4" s="114" t="s">
        <v>1853</v>
      </c>
      <c r="E4" s="276"/>
      <c r="F4" s="182"/>
    </row>
    <row r="5" spans="1:6">
      <c r="A5" s="267" t="s">
        <v>830</v>
      </c>
      <c r="B5" s="385">
        <v>174</v>
      </c>
      <c r="C5" s="385" t="s">
        <v>1854</v>
      </c>
      <c r="D5" s="115" t="s">
        <v>1855</v>
      </c>
    </row>
    <row r="6" spans="1:6">
      <c r="A6" s="267" t="s">
        <v>833</v>
      </c>
      <c r="B6" s="385">
        <v>174</v>
      </c>
      <c r="C6" s="385" t="s">
        <v>1856</v>
      </c>
      <c r="D6" s="115" t="s">
        <v>1857</v>
      </c>
    </row>
    <row r="7" spans="1:6">
      <c r="A7" s="267" t="s">
        <v>835</v>
      </c>
      <c r="B7" s="385">
        <v>177</v>
      </c>
      <c r="C7" s="385" t="s">
        <v>1858</v>
      </c>
      <c r="D7" s="115" t="s">
        <v>1859</v>
      </c>
    </row>
    <row r="8" spans="1:6">
      <c r="A8" s="267" t="s">
        <v>837</v>
      </c>
      <c r="B8" s="385">
        <v>572</v>
      </c>
      <c r="C8" s="385">
        <v>176.2</v>
      </c>
      <c r="D8" s="115" t="s">
        <v>1860</v>
      </c>
    </row>
    <row r="9" spans="1:6">
      <c r="A9" s="267" t="s">
        <v>840</v>
      </c>
      <c r="B9" s="385">
        <v>323</v>
      </c>
      <c r="C9" s="385" t="s">
        <v>1861</v>
      </c>
      <c r="D9" s="115" t="s">
        <v>1862</v>
      </c>
    </row>
    <row r="10" spans="1:6">
      <c r="A10" s="267" t="s">
        <v>842</v>
      </c>
      <c r="B10" s="385">
        <v>111</v>
      </c>
      <c r="C10" s="385" t="s">
        <v>1863</v>
      </c>
      <c r="D10" s="115" t="s">
        <v>1864</v>
      </c>
    </row>
    <row r="11" spans="1:6">
      <c r="A11" s="267" t="s">
        <v>844</v>
      </c>
      <c r="B11" s="385">
        <v>224</v>
      </c>
      <c r="C11" s="385">
        <v>184.8</v>
      </c>
      <c r="D11" s="115" t="s">
        <v>1865</v>
      </c>
    </row>
    <row r="12" spans="1:6">
      <c r="A12" s="267" t="s">
        <v>846</v>
      </c>
      <c r="B12" s="385">
        <v>142</v>
      </c>
      <c r="C12" s="385">
        <v>192.8</v>
      </c>
      <c r="D12" s="115" t="s">
        <v>1866</v>
      </c>
    </row>
    <row r="13" spans="1:6">
      <c r="A13" s="267" t="s">
        <v>849</v>
      </c>
      <c r="B13" s="385">
        <v>267</v>
      </c>
      <c r="C13" s="385">
        <v>189.8</v>
      </c>
      <c r="D13" s="115" t="s">
        <v>1867</v>
      </c>
    </row>
    <row r="14" spans="1:6" ht="14.1" customHeight="1">
      <c r="A14" s="267" t="s">
        <v>851</v>
      </c>
      <c r="B14" s="385">
        <v>446</v>
      </c>
      <c r="C14" s="385">
        <v>155.19999999999999</v>
      </c>
      <c r="D14" s="115" t="s">
        <v>1868</v>
      </c>
    </row>
    <row r="15" spans="1:6">
      <c r="A15" s="267" t="s">
        <v>854</v>
      </c>
      <c r="B15" s="385">
        <v>598</v>
      </c>
      <c r="C15" s="385">
        <v>177.1</v>
      </c>
      <c r="D15" s="115" t="s">
        <v>1869</v>
      </c>
    </row>
    <row r="16" spans="1:6">
      <c r="A16" s="267" t="s">
        <v>857</v>
      </c>
      <c r="B16" s="385">
        <v>243</v>
      </c>
      <c r="C16" s="385" t="s">
        <v>1870</v>
      </c>
      <c r="D16" s="115" t="s">
        <v>1871</v>
      </c>
    </row>
    <row r="17" spans="1:4">
      <c r="A17" s="267" t="s">
        <v>860</v>
      </c>
      <c r="B17" s="385">
        <v>79</v>
      </c>
      <c r="C17" s="385">
        <v>192.2</v>
      </c>
      <c r="D17" s="115" t="s">
        <v>1872</v>
      </c>
    </row>
    <row r="18" spans="1:4">
      <c r="A18" s="267" t="s">
        <v>863</v>
      </c>
      <c r="B18" s="385">
        <v>229</v>
      </c>
      <c r="C18" s="385">
        <v>181.2</v>
      </c>
      <c r="D18" s="115" t="s">
        <v>1873</v>
      </c>
    </row>
    <row r="19" spans="1:4">
      <c r="A19" s="267" t="s">
        <v>865</v>
      </c>
      <c r="B19" s="385">
        <v>175</v>
      </c>
      <c r="C19" s="385">
        <v>186.3</v>
      </c>
      <c r="D19" s="115" t="s">
        <v>1874</v>
      </c>
    </row>
    <row r="20" spans="1:4">
      <c r="A20" s="267" t="s">
        <v>867</v>
      </c>
      <c r="B20" s="385">
        <v>263</v>
      </c>
      <c r="C20" s="385" t="s">
        <v>1875</v>
      </c>
      <c r="D20" s="115" t="s">
        <v>1876</v>
      </c>
    </row>
    <row r="21" spans="1:4">
      <c r="A21" s="267" t="s">
        <v>869</v>
      </c>
      <c r="B21" s="385">
        <v>486</v>
      </c>
      <c r="C21" s="385">
        <v>178.1</v>
      </c>
      <c r="D21" s="115" t="s">
        <v>1877</v>
      </c>
    </row>
    <row r="22" spans="1:4">
      <c r="A22" s="267" t="s">
        <v>871</v>
      </c>
      <c r="B22" s="385">
        <v>602</v>
      </c>
      <c r="C22" s="385" t="s">
        <v>1878</v>
      </c>
      <c r="D22" s="115" t="s">
        <v>1879</v>
      </c>
    </row>
    <row r="23" spans="1:4">
      <c r="A23" s="267" t="s">
        <v>874</v>
      </c>
      <c r="B23" s="385">
        <v>154</v>
      </c>
      <c r="C23" s="385">
        <v>169.2</v>
      </c>
      <c r="D23" s="115" t="s">
        <v>1880</v>
      </c>
    </row>
    <row r="24" spans="1:4">
      <c r="A24" s="267" t="s">
        <v>876</v>
      </c>
      <c r="B24" s="385">
        <v>71</v>
      </c>
      <c r="C24" s="385">
        <v>162.80000000000001</v>
      </c>
      <c r="D24" s="115" t="s">
        <v>1881</v>
      </c>
    </row>
    <row r="25" spans="1:4">
      <c r="A25" s="267" t="s">
        <v>879</v>
      </c>
      <c r="B25" s="385">
        <v>855</v>
      </c>
      <c r="C25" s="386">
        <v>171</v>
      </c>
      <c r="D25" s="115" t="s">
        <v>1882</v>
      </c>
    </row>
    <row r="26" spans="1:4">
      <c r="A26" s="267" t="s">
        <v>881</v>
      </c>
      <c r="B26" s="385">
        <v>134</v>
      </c>
      <c r="C26" s="385">
        <v>198.1</v>
      </c>
      <c r="D26" s="115" t="s">
        <v>1883</v>
      </c>
    </row>
    <row r="27" spans="1:4">
      <c r="A27" s="267" t="s">
        <v>883</v>
      </c>
      <c r="B27" s="385">
        <v>845</v>
      </c>
      <c r="C27" s="385" t="s">
        <v>1884</v>
      </c>
      <c r="D27" s="115" t="s">
        <v>1885</v>
      </c>
    </row>
    <row r="28" spans="1:4">
      <c r="A28" s="267" t="s">
        <v>886</v>
      </c>
      <c r="B28" s="385">
        <v>89</v>
      </c>
      <c r="C28" s="385">
        <v>175.2</v>
      </c>
      <c r="D28" s="115" t="s">
        <v>1886</v>
      </c>
    </row>
    <row r="29" spans="1:4">
      <c r="A29" s="267" t="s">
        <v>888</v>
      </c>
      <c r="B29" s="385">
        <v>189</v>
      </c>
      <c r="C29" s="386">
        <v>176</v>
      </c>
      <c r="D29" s="115" t="s">
        <v>1887</v>
      </c>
    </row>
    <row r="30" spans="1:4">
      <c r="A30" s="267" t="s">
        <v>890</v>
      </c>
      <c r="B30" s="385">
        <v>102</v>
      </c>
      <c r="C30" s="385" t="s">
        <v>1888</v>
      </c>
      <c r="D30" s="115" t="s">
        <v>1889</v>
      </c>
    </row>
    <row r="31" spans="1:4">
      <c r="A31" s="267" t="s">
        <v>891</v>
      </c>
      <c r="B31" s="385">
        <v>446</v>
      </c>
      <c r="C31" s="385">
        <v>165.7</v>
      </c>
      <c r="D31" s="115" t="s">
        <v>1890</v>
      </c>
    </row>
    <row r="32" spans="1:4">
      <c r="A32" s="267" t="s">
        <v>893</v>
      </c>
      <c r="B32" s="385">
        <v>132</v>
      </c>
      <c r="C32" s="386">
        <v>183</v>
      </c>
      <c r="D32" s="115" t="s">
        <v>1891</v>
      </c>
    </row>
    <row r="33" spans="1:6">
      <c r="A33" s="267" t="s">
        <v>895</v>
      </c>
      <c r="B33" s="385">
        <v>641</v>
      </c>
      <c r="C33" s="385" t="s">
        <v>1892</v>
      </c>
      <c r="D33" s="115" t="s">
        <v>1893</v>
      </c>
    </row>
    <row r="34" spans="1:6">
      <c r="A34" s="267" t="s">
        <v>898</v>
      </c>
      <c r="B34" s="385">
        <v>236</v>
      </c>
      <c r="C34" s="385">
        <v>187.2</v>
      </c>
      <c r="D34" s="115" t="s">
        <v>1894</v>
      </c>
    </row>
    <row r="35" spans="1:6">
      <c r="A35" s="267" t="s">
        <v>901</v>
      </c>
      <c r="B35" s="385">
        <v>174</v>
      </c>
      <c r="C35" s="385">
        <v>179.4</v>
      </c>
      <c r="D35" s="115" t="s">
        <v>1895</v>
      </c>
    </row>
    <row r="36" spans="1:6">
      <c r="A36" s="268" t="s">
        <v>903</v>
      </c>
      <c r="B36" s="385">
        <v>45</v>
      </c>
      <c r="C36" s="385">
        <v>182.4</v>
      </c>
      <c r="D36" s="115" t="s">
        <v>1896</v>
      </c>
    </row>
    <row r="37" spans="1:6">
      <c r="A37" s="268" t="s">
        <v>906</v>
      </c>
      <c r="B37" s="387">
        <v>2351</v>
      </c>
      <c r="C37" s="385" t="s">
        <v>1897</v>
      </c>
      <c r="D37" s="115" t="s">
        <v>1898</v>
      </c>
    </row>
    <row r="38" spans="1:6">
      <c r="A38" s="267" t="s">
        <v>909</v>
      </c>
      <c r="B38" s="385">
        <v>293</v>
      </c>
      <c r="C38" s="385" t="s">
        <v>1899</v>
      </c>
      <c r="D38" s="115" t="s">
        <v>1900</v>
      </c>
    </row>
    <row r="39" spans="1:6">
      <c r="A39" s="267" t="s">
        <v>912</v>
      </c>
      <c r="B39" s="385">
        <v>432</v>
      </c>
      <c r="C39" s="385">
        <v>182.6</v>
      </c>
      <c r="D39" s="115" t="s">
        <v>1901</v>
      </c>
    </row>
    <row r="40" spans="1:6" ht="13.5" customHeight="1">
      <c r="A40" s="269" t="s">
        <v>915</v>
      </c>
      <c r="B40" s="388">
        <v>695</v>
      </c>
      <c r="C40" s="388" t="s">
        <v>1902</v>
      </c>
      <c r="D40" s="306" t="s">
        <v>1903</v>
      </c>
    </row>
    <row r="41" spans="1:6" ht="12.95" customHeight="1">
      <c r="A41" s="5"/>
      <c r="B41" s="238" t="s">
        <v>920</v>
      </c>
      <c r="C41" s="238"/>
      <c r="D41" s="238"/>
      <c r="E41" s="238"/>
    </row>
    <row r="42" spans="1:6" ht="12.95" customHeight="1">
      <c r="A42" s="18" t="s">
        <v>918</v>
      </c>
      <c r="B42" s="238"/>
      <c r="C42" s="238"/>
      <c r="D42" s="238"/>
      <c r="E42" s="238"/>
    </row>
    <row r="43" spans="1:6" ht="12.95" customHeight="1">
      <c r="A43" s="18" t="s">
        <v>919</v>
      </c>
      <c r="B43" s="5"/>
      <c r="C43" s="237"/>
      <c r="D43" s="241"/>
      <c r="E43" s="241"/>
    </row>
    <row r="44" spans="1:6" ht="12.95" customHeight="1">
      <c r="A44" s="18" t="s">
        <v>921</v>
      </c>
      <c r="B44" s="240"/>
      <c r="C44" s="237"/>
      <c r="D44" s="241"/>
      <c r="E44" s="241"/>
      <c r="F44" s="241"/>
    </row>
    <row r="45" spans="1:6">
      <c r="A45" s="19" t="s">
        <v>922</v>
      </c>
      <c r="B45" s="2"/>
      <c r="C45" s="2"/>
      <c r="D45" s="2"/>
      <c r="E45" s="2"/>
    </row>
    <row r="46" spans="1:6">
      <c r="A46" s="21" t="s">
        <v>32</v>
      </c>
      <c r="B46" s="2"/>
      <c r="C46" s="2"/>
      <c r="D46" s="2"/>
      <c r="E46" s="2"/>
    </row>
    <row r="47" spans="1:6">
      <c r="A47" s="21" t="s">
        <v>923</v>
      </c>
      <c r="B47" s="2"/>
      <c r="C47" s="2"/>
      <c r="D47" s="2"/>
      <c r="E47" s="2"/>
    </row>
    <row r="48" spans="1:6">
      <c r="B48" s="2"/>
      <c r="C48" s="2"/>
      <c r="D48" s="2"/>
      <c r="E48" s="2"/>
    </row>
    <row r="49" spans="2:5">
      <c r="B49" s="2"/>
      <c r="C49" s="2"/>
      <c r="D49" s="2"/>
      <c r="E49" s="2"/>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A3" zoomScaleNormal="100" workbookViewId="0">
      <selection activeCell="F36" sqref="F36"/>
    </sheetView>
  </sheetViews>
  <sheetFormatPr defaultColWidth="8.85546875" defaultRowHeight="14.25"/>
  <cols>
    <col min="1" max="1" width="36.42578125" style="2" customWidth="1"/>
    <col min="2" max="2" width="6.85546875" style="2" customWidth="1"/>
    <col min="3" max="3" width="7.42578125" style="2" customWidth="1"/>
    <col min="4" max="4" width="16.7109375" style="2" customWidth="1"/>
    <col min="5" max="5" width="6.85546875" style="2" customWidth="1"/>
    <col min="6" max="6" width="7.42578125" style="2" customWidth="1"/>
    <col min="7" max="7" width="14" style="2" customWidth="1"/>
    <col min="8" max="8" width="6.85546875" style="2" customWidth="1"/>
    <col min="9" max="9" width="7.42578125" style="2" customWidth="1"/>
    <col min="10" max="10" width="15.28515625" style="2" customWidth="1"/>
    <col min="11" max="16384" width="8.85546875" style="2"/>
  </cols>
  <sheetData>
    <row r="1" spans="1:10" ht="15">
      <c r="A1" s="2" t="s">
        <v>1244</v>
      </c>
    </row>
    <row r="3" spans="1:10">
      <c r="A3" s="277"/>
      <c r="B3" s="803" t="s">
        <v>18</v>
      </c>
      <c r="C3" s="804"/>
      <c r="D3" s="805"/>
      <c r="E3" s="803" t="s">
        <v>936</v>
      </c>
      <c r="F3" s="804"/>
      <c r="G3" s="805"/>
      <c r="H3" s="803" t="s">
        <v>24</v>
      </c>
      <c r="I3" s="804"/>
      <c r="J3" s="805"/>
    </row>
    <row r="4" spans="1:10">
      <c r="A4" s="278"/>
      <c r="B4" s="598" t="s">
        <v>445</v>
      </c>
      <c r="C4" s="279" t="s">
        <v>12</v>
      </c>
      <c r="D4" s="599" t="s">
        <v>384</v>
      </c>
      <c r="E4" s="598" t="s">
        <v>445</v>
      </c>
      <c r="F4" s="279" t="s">
        <v>12</v>
      </c>
      <c r="G4" s="599" t="s">
        <v>2109</v>
      </c>
      <c r="H4" s="598" t="s">
        <v>445</v>
      </c>
      <c r="I4" s="279" t="s">
        <v>12</v>
      </c>
      <c r="J4" s="599" t="s">
        <v>2108</v>
      </c>
    </row>
    <row r="5" spans="1:10">
      <c r="A5" s="19" t="s">
        <v>829</v>
      </c>
      <c r="B5" s="600">
        <v>13905</v>
      </c>
      <c r="C5" s="601">
        <v>76.099999999999994</v>
      </c>
      <c r="D5" s="563" t="s">
        <v>937</v>
      </c>
      <c r="E5" s="600">
        <v>14984</v>
      </c>
      <c r="F5" s="601">
        <v>82.2</v>
      </c>
      <c r="G5" s="563" t="s">
        <v>938</v>
      </c>
      <c r="H5" s="600">
        <v>26066</v>
      </c>
      <c r="I5" s="604">
        <v>139.30000000000001</v>
      </c>
      <c r="J5" s="563" t="s">
        <v>939</v>
      </c>
    </row>
    <row r="6" spans="1:10">
      <c r="A6" s="18" t="s">
        <v>830</v>
      </c>
      <c r="B6" s="602">
        <v>189</v>
      </c>
      <c r="C6" s="436">
        <v>86.7</v>
      </c>
      <c r="D6" s="565" t="s">
        <v>940</v>
      </c>
      <c r="E6" s="647">
        <v>263</v>
      </c>
      <c r="F6" s="647" t="s">
        <v>941</v>
      </c>
      <c r="G6" s="565" t="s">
        <v>942</v>
      </c>
      <c r="H6" s="602">
        <v>460</v>
      </c>
      <c r="I6" s="297" t="s">
        <v>943</v>
      </c>
      <c r="J6" s="565" t="s">
        <v>944</v>
      </c>
    </row>
    <row r="7" spans="1:10">
      <c r="A7" s="18" t="s">
        <v>833</v>
      </c>
      <c r="B7" s="602">
        <v>133</v>
      </c>
      <c r="C7" s="436">
        <v>65.599999999999994</v>
      </c>
      <c r="D7" s="565" t="s">
        <v>945</v>
      </c>
      <c r="E7" s="647">
        <v>167</v>
      </c>
      <c r="F7" s="647">
        <v>84.6</v>
      </c>
      <c r="G7" s="565" t="s">
        <v>946</v>
      </c>
      <c r="H7" s="602">
        <v>295</v>
      </c>
      <c r="I7" s="297">
        <v>145</v>
      </c>
      <c r="J7" s="565" t="s">
        <v>947</v>
      </c>
    </row>
    <row r="8" spans="1:10">
      <c r="A8" s="18" t="s">
        <v>835</v>
      </c>
      <c r="B8" s="602">
        <v>146</v>
      </c>
      <c r="C8" s="436">
        <v>84.7</v>
      </c>
      <c r="D8" s="565" t="s">
        <v>948</v>
      </c>
      <c r="E8" s="647">
        <v>166</v>
      </c>
      <c r="F8" s="648">
        <v>96</v>
      </c>
      <c r="G8" s="565" t="s">
        <v>949</v>
      </c>
      <c r="H8" s="602">
        <v>229</v>
      </c>
      <c r="I8" s="297">
        <v>129.5</v>
      </c>
      <c r="J8" s="565" t="s">
        <v>950</v>
      </c>
    </row>
    <row r="9" spans="1:10">
      <c r="A9" s="18" t="s">
        <v>837</v>
      </c>
      <c r="B9" s="602">
        <v>552</v>
      </c>
      <c r="C9" s="297">
        <v>72</v>
      </c>
      <c r="D9" s="565" t="s">
        <v>951</v>
      </c>
      <c r="E9" s="647">
        <v>614</v>
      </c>
      <c r="F9" s="647">
        <v>82.8</v>
      </c>
      <c r="G9" s="565" t="s">
        <v>952</v>
      </c>
      <c r="H9" s="603">
        <v>1202</v>
      </c>
      <c r="I9" s="297" t="s">
        <v>953</v>
      </c>
      <c r="J9" s="565" t="s">
        <v>954</v>
      </c>
    </row>
    <row r="10" spans="1:10">
      <c r="A10" s="18" t="s">
        <v>840</v>
      </c>
      <c r="B10" s="602">
        <v>287</v>
      </c>
      <c r="C10" s="436" t="s">
        <v>955</v>
      </c>
      <c r="D10" s="565" t="s">
        <v>956</v>
      </c>
      <c r="E10" s="647">
        <v>328</v>
      </c>
      <c r="F10" s="647" t="s">
        <v>1053</v>
      </c>
      <c r="G10" s="565" t="s">
        <v>957</v>
      </c>
      <c r="H10" s="602">
        <v>478</v>
      </c>
      <c r="I10" s="297">
        <v>140.1</v>
      </c>
      <c r="J10" s="565" t="s">
        <v>958</v>
      </c>
    </row>
    <row r="11" spans="1:10">
      <c r="A11" s="18" t="s">
        <v>842</v>
      </c>
      <c r="B11" s="602">
        <v>129</v>
      </c>
      <c r="C11" s="436" t="s">
        <v>959</v>
      </c>
      <c r="D11" s="565" t="s">
        <v>960</v>
      </c>
      <c r="E11" s="647">
        <v>121</v>
      </c>
      <c r="F11" s="647">
        <v>91.1</v>
      </c>
      <c r="G11" s="565" t="s">
        <v>962</v>
      </c>
      <c r="H11" s="602">
        <v>198</v>
      </c>
      <c r="I11" s="297">
        <v>146.19999999999999</v>
      </c>
      <c r="J11" s="565" t="s">
        <v>963</v>
      </c>
    </row>
    <row r="12" spans="1:10">
      <c r="A12" s="18" t="s">
        <v>844</v>
      </c>
      <c r="B12" s="602">
        <v>280</v>
      </c>
      <c r="C12" s="436" t="s">
        <v>964</v>
      </c>
      <c r="D12" s="565" t="s">
        <v>965</v>
      </c>
      <c r="E12" s="647">
        <v>293</v>
      </c>
      <c r="F12" s="647" t="s">
        <v>961</v>
      </c>
      <c r="G12" s="565" t="s">
        <v>967</v>
      </c>
      <c r="H12" s="602">
        <v>470</v>
      </c>
      <c r="I12" s="297">
        <v>146.4</v>
      </c>
      <c r="J12" s="565" t="s">
        <v>968</v>
      </c>
    </row>
    <row r="13" spans="1:10">
      <c r="A13" s="18" t="s">
        <v>846</v>
      </c>
      <c r="B13" s="602">
        <v>174</v>
      </c>
      <c r="C13" s="436" t="s">
        <v>969</v>
      </c>
      <c r="D13" s="565" t="s">
        <v>970</v>
      </c>
      <c r="E13" s="647">
        <v>202</v>
      </c>
      <c r="F13" s="647" t="s">
        <v>966</v>
      </c>
      <c r="G13" s="565" t="s">
        <v>972</v>
      </c>
      <c r="H13" s="602">
        <v>284</v>
      </c>
      <c r="I13" s="297">
        <v>145.4</v>
      </c>
      <c r="J13" s="565" t="s">
        <v>973</v>
      </c>
    </row>
    <row r="14" spans="1:10">
      <c r="A14" s="18" t="s">
        <v>849</v>
      </c>
      <c r="B14" s="602">
        <v>288</v>
      </c>
      <c r="C14" s="436">
        <v>79.099999999999994</v>
      </c>
      <c r="D14" s="565" t="s">
        <v>974</v>
      </c>
      <c r="E14" s="647">
        <v>358</v>
      </c>
      <c r="F14" s="647" t="s">
        <v>971</v>
      </c>
      <c r="G14" s="565" t="s">
        <v>976</v>
      </c>
      <c r="H14" s="602">
        <v>561</v>
      </c>
      <c r="I14" s="297">
        <v>150.5</v>
      </c>
      <c r="J14" s="565" t="s">
        <v>977</v>
      </c>
    </row>
    <row r="15" spans="1:10">
      <c r="A15" s="18" t="s">
        <v>851</v>
      </c>
      <c r="B15" s="602">
        <v>486</v>
      </c>
      <c r="C15" s="297">
        <v>74</v>
      </c>
      <c r="D15" s="565" t="s">
        <v>978</v>
      </c>
      <c r="E15" s="647">
        <v>418</v>
      </c>
      <c r="F15" s="647" t="s">
        <v>975</v>
      </c>
      <c r="G15" s="565" t="s">
        <v>980</v>
      </c>
      <c r="H15" s="602">
        <v>941</v>
      </c>
      <c r="I15" s="297">
        <v>142.1</v>
      </c>
      <c r="J15" s="565" t="s">
        <v>981</v>
      </c>
    </row>
    <row r="16" spans="1:10">
      <c r="A16" s="18" t="s">
        <v>854</v>
      </c>
      <c r="B16" s="602">
        <v>655</v>
      </c>
      <c r="C16" s="436" t="s">
        <v>982</v>
      </c>
      <c r="D16" s="565" t="s">
        <v>983</v>
      </c>
      <c r="E16" s="647">
        <v>736</v>
      </c>
      <c r="F16" s="647" t="s">
        <v>979</v>
      </c>
      <c r="G16" s="565" t="s">
        <v>985</v>
      </c>
      <c r="H16" s="603">
        <v>1004</v>
      </c>
      <c r="I16" s="297" t="s">
        <v>986</v>
      </c>
      <c r="J16" s="565" t="s">
        <v>987</v>
      </c>
    </row>
    <row r="17" spans="1:10">
      <c r="A17" s="18" t="s">
        <v>857</v>
      </c>
      <c r="B17" s="602">
        <v>233</v>
      </c>
      <c r="C17" s="297">
        <v>82</v>
      </c>
      <c r="D17" s="565" t="s">
        <v>988</v>
      </c>
      <c r="E17" s="647">
        <v>298</v>
      </c>
      <c r="F17" s="647" t="s">
        <v>984</v>
      </c>
      <c r="G17" s="565" t="s">
        <v>989</v>
      </c>
      <c r="H17" s="602">
        <v>486</v>
      </c>
      <c r="I17" s="297" t="s">
        <v>990</v>
      </c>
      <c r="J17" s="565" t="s">
        <v>991</v>
      </c>
    </row>
    <row r="18" spans="1:10">
      <c r="A18" s="18" t="s">
        <v>860</v>
      </c>
      <c r="B18" s="602">
        <v>106</v>
      </c>
      <c r="C18" s="436" t="s">
        <v>992</v>
      </c>
      <c r="D18" s="565" t="s">
        <v>993</v>
      </c>
      <c r="E18" s="647">
        <v>110</v>
      </c>
      <c r="F18" s="648">
        <v>98</v>
      </c>
      <c r="G18" s="565" t="s">
        <v>995</v>
      </c>
      <c r="H18" s="602">
        <v>167</v>
      </c>
      <c r="I18" s="297">
        <v>150.30000000000001</v>
      </c>
      <c r="J18" s="565" t="s">
        <v>996</v>
      </c>
    </row>
    <row r="19" spans="1:10">
      <c r="A19" s="18" t="s">
        <v>863</v>
      </c>
      <c r="B19" s="602">
        <v>247</v>
      </c>
      <c r="C19" s="436">
        <v>81.7</v>
      </c>
      <c r="D19" s="565" t="s">
        <v>997</v>
      </c>
      <c r="E19" s="647">
        <v>303</v>
      </c>
      <c r="F19" s="647" t="s">
        <v>994</v>
      </c>
      <c r="G19" s="565" t="s">
        <v>998</v>
      </c>
      <c r="H19" s="602">
        <v>317</v>
      </c>
      <c r="I19" s="297" t="s">
        <v>984</v>
      </c>
      <c r="J19" s="565" t="s">
        <v>999</v>
      </c>
    </row>
    <row r="20" spans="1:10">
      <c r="A20" s="18" t="s">
        <v>865</v>
      </c>
      <c r="B20" s="602">
        <v>192</v>
      </c>
      <c r="C20" s="436" t="s">
        <v>1000</v>
      </c>
      <c r="D20" s="565" t="s">
        <v>1001</v>
      </c>
      <c r="E20" s="647">
        <v>202</v>
      </c>
      <c r="F20" s="647">
        <v>89.9</v>
      </c>
      <c r="G20" s="565" t="s">
        <v>1003</v>
      </c>
      <c r="H20" s="602">
        <v>357</v>
      </c>
      <c r="I20" s="297" t="s">
        <v>1004</v>
      </c>
      <c r="J20" s="565" t="s">
        <v>1005</v>
      </c>
    </row>
    <row r="21" spans="1:10">
      <c r="A21" s="18" t="s">
        <v>867</v>
      </c>
      <c r="B21" s="602">
        <v>245</v>
      </c>
      <c r="C21" s="436">
        <v>80.400000000000006</v>
      </c>
      <c r="D21" s="565" t="s">
        <v>1006</v>
      </c>
      <c r="E21" s="647">
        <v>323</v>
      </c>
      <c r="F21" s="647" t="s">
        <v>1002</v>
      </c>
      <c r="G21" s="565" t="s">
        <v>1007</v>
      </c>
      <c r="H21" s="602">
        <v>435</v>
      </c>
      <c r="I21" s="297">
        <v>137.1</v>
      </c>
      <c r="J21" s="565" t="s">
        <v>1008</v>
      </c>
    </row>
    <row r="22" spans="1:10">
      <c r="A22" s="18" t="s">
        <v>869</v>
      </c>
      <c r="B22" s="602">
        <v>488</v>
      </c>
      <c r="C22" s="436">
        <v>79.099999999999994</v>
      </c>
      <c r="D22" s="565" t="s">
        <v>1009</v>
      </c>
      <c r="E22" s="647">
        <v>514</v>
      </c>
      <c r="F22" s="647">
        <v>83.5</v>
      </c>
      <c r="G22" s="565" t="s">
        <v>1011</v>
      </c>
      <c r="H22" s="602">
        <v>871</v>
      </c>
      <c r="I22" s="297">
        <v>138.30000000000001</v>
      </c>
      <c r="J22" s="565" t="s">
        <v>1012</v>
      </c>
    </row>
    <row r="23" spans="1:10">
      <c r="A23" s="18" t="s">
        <v>871</v>
      </c>
      <c r="B23" s="602">
        <v>611</v>
      </c>
      <c r="C23" s="436" t="s">
        <v>1013</v>
      </c>
      <c r="D23" s="565" t="s">
        <v>1014</v>
      </c>
      <c r="E23" s="647">
        <v>685</v>
      </c>
      <c r="F23" s="647" t="s">
        <v>1010</v>
      </c>
      <c r="G23" s="565" t="s">
        <v>1016</v>
      </c>
      <c r="H23" s="603">
        <v>1181</v>
      </c>
      <c r="I23" s="297" t="s">
        <v>1017</v>
      </c>
      <c r="J23" s="565" t="s">
        <v>1018</v>
      </c>
    </row>
    <row r="24" spans="1:10">
      <c r="A24" s="18" t="s">
        <v>874</v>
      </c>
      <c r="B24" s="602">
        <v>206</v>
      </c>
      <c r="C24" s="436" t="s">
        <v>1019</v>
      </c>
      <c r="D24" s="565" t="s">
        <v>1020</v>
      </c>
      <c r="E24" s="647">
        <v>251</v>
      </c>
      <c r="F24" s="647" t="s">
        <v>1015</v>
      </c>
      <c r="G24" s="565" t="s">
        <v>1021</v>
      </c>
      <c r="H24" s="602">
        <v>338</v>
      </c>
      <c r="I24" s="297">
        <v>144.30000000000001</v>
      </c>
      <c r="J24" s="565" t="s">
        <v>1022</v>
      </c>
    </row>
    <row r="25" spans="1:10">
      <c r="A25" s="18" t="s">
        <v>876</v>
      </c>
      <c r="B25" s="602">
        <v>99</v>
      </c>
      <c r="C25" s="436">
        <v>85.4</v>
      </c>
      <c r="D25" s="565" t="s">
        <v>1023</v>
      </c>
      <c r="E25" s="647">
        <v>93</v>
      </c>
      <c r="F25" s="647">
        <v>84.3</v>
      </c>
      <c r="G25" s="565" t="s">
        <v>1024</v>
      </c>
      <c r="H25" s="602">
        <v>52</v>
      </c>
      <c r="I25" s="297" t="s">
        <v>1025</v>
      </c>
      <c r="J25" s="565" t="s">
        <v>1026</v>
      </c>
    </row>
    <row r="26" spans="1:10">
      <c r="A26" s="18" t="s">
        <v>879</v>
      </c>
      <c r="B26" s="602">
        <v>886</v>
      </c>
      <c r="C26" s="436">
        <v>77.8</v>
      </c>
      <c r="D26" s="565" t="s">
        <v>1027</v>
      </c>
      <c r="E26" s="647">
        <v>906</v>
      </c>
      <c r="F26" s="647">
        <v>79.8</v>
      </c>
      <c r="G26" s="565" t="s">
        <v>1028</v>
      </c>
      <c r="H26" s="603">
        <v>1683</v>
      </c>
      <c r="I26" s="297">
        <v>141.80000000000001</v>
      </c>
      <c r="J26" s="565" t="s">
        <v>1029</v>
      </c>
    </row>
    <row r="27" spans="1:10">
      <c r="A27" s="18" t="s">
        <v>881</v>
      </c>
      <c r="B27" s="602">
        <v>137</v>
      </c>
      <c r="C27" s="436">
        <v>83.4</v>
      </c>
      <c r="D27" s="565" t="s">
        <v>1030</v>
      </c>
      <c r="E27" s="647">
        <v>122</v>
      </c>
      <c r="F27" s="647">
        <v>73.5</v>
      </c>
      <c r="G27" s="565" t="s">
        <v>1032</v>
      </c>
      <c r="H27" s="602">
        <v>226</v>
      </c>
      <c r="I27" s="297">
        <v>135.30000000000001</v>
      </c>
      <c r="J27" s="565" t="s">
        <v>1033</v>
      </c>
    </row>
    <row r="28" spans="1:10">
      <c r="A28" s="18" t="s">
        <v>883</v>
      </c>
      <c r="B28" s="603">
        <v>1002</v>
      </c>
      <c r="C28" s="436" t="s">
        <v>1034</v>
      </c>
      <c r="D28" s="565" t="s">
        <v>1035</v>
      </c>
      <c r="E28" s="647">
        <v>885</v>
      </c>
      <c r="F28" s="647" t="s">
        <v>1031</v>
      </c>
      <c r="G28" s="565" t="s">
        <v>1036</v>
      </c>
      <c r="H28" s="603">
        <v>2117</v>
      </c>
      <c r="I28" s="297">
        <v>136.30000000000001</v>
      </c>
      <c r="J28" s="565" t="s">
        <v>1037</v>
      </c>
    </row>
    <row r="29" spans="1:10">
      <c r="A29" s="18" t="s">
        <v>886</v>
      </c>
      <c r="B29" s="602">
        <v>88</v>
      </c>
      <c r="C29" s="436">
        <v>76.8</v>
      </c>
      <c r="D29" s="565" t="s">
        <v>1038</v>
      </c>
      <c r="E29" s="647">
        <v>78</v>
      </c>
      <c r="F29" s="647">
        <v>67.7</v>
      </c>
      <c r="G29" s="565" t="s">
        <v>1040</v>
      </c>
      <c r="H29" s="602">
        <v>152</v>
      </c>
      <c r="I29" s="297">
        <v>131.19999999999999</v>
      </c>
      <c r="J29" s="565" t="s">
        <v>1041</v>
      </c>
    </row>
    <row r="30" spans="1:10">
      <c r="A30" s="18" t="s">
        <v>888</v>
      </c>
      <c r="B30" s="602">
        <v>177</v>
      </c>
      <c r="C30" s="436">
        <v>72.400000000000006</v>
      </c>
      <c r="D30" s="565" t="s">
        <v>1042</v>
      </c>
      <c r="E30" s="647">
        <v>252</v>
      </c>
      <c r="F30" s="647" t="s">
        <v>1039</v>
      </c>
      <c r="G30" s="565" t="s">
        <v>1044</v>
      </c>
      <c r="H30" s="602">
        <v>301</v>
      </c>
      <c r="I30" s="297" t="s">
        <v>1045</v>
      </c>
      <c r="J30" s="565" t="s">
        <v>1046</v>
      </c>
    </row>
    <row r="31" spans="1:10">
      <c r="A31" s="18" t="s">
        <v>890</v>
      </c>
      <c r="B31" s="602">
        <v>129</v>
      </c>
      <c r="C31" s="436" t="s">
        <v>1047</v>
      </c>
      <c r="D31" s="565" t="s">
        <v>1048</v>
      </c>
      <c r="E31" s="647">
        <v>131</v>
      </c>
      <c r="F31" s="647" t="s">
        <v>1043</v>
      </c>
      <c r="G31" s="565" t="s">
        <v>1050</v>
      </c>
      <c r="H31" s="602">
        <v>173</v>
      </c>
      <c r="I31" s="297">
        <v>133.9</v>
      </c>
      <c r="J31" s="565" t="s">
        <v>1051</v>
      </c>
    </row>
    <row r="32" spans="1:10">
      <c r="A32" s="18" t="s">
        <v>891</v>
      </c>
      <c r="B32" s="602">
        <v>496</v>
      </c>
      <c r="C32" s="436">
        <v>77.5</v>
      </c>
      <c r="D32" s="565" t="s">
        <v>1052</v>
      </c>
      <c r="E32" s="647">
        <v>512</v>
      </c>
      <c r="F32" s="647">
        <v>80.8</v>
      </c>
      <c r="G32" s="565" t="s">
        <v>1054</v>
      </c>
      <c r="H32" s="602">
        <v>803</v>
      </c>
      <c r="I32" s="297" t="s">
        <v>1055</v>
      </c>
      <c r="J32" s="565" t="s">
        <v>1056</v>
      </c>
    </row>
    <row r="33" spans="1:10">
      <c r="A33" s="18" t="s">
        <v>893</v>
      </c>
      <c r="B33" s="602">
        <v>135</v>
      </c>
      <c r="C33" s="436">
        <v>76.599999999999994</v>
      </c>
      <c r="D33" s="565" t="s">
        <v>1057</v>
      </c>
      <c r="E33" s="647">
        <v>181</v>
      </c>
      <c r="F33" s="647" t="s">
        <v>1049</v>
      </c>
      <c r="G33" s="565" t="s">
        <v>2065</v>
      </c>
      <c r="H33" s="602">
        <v>189</v>
      </c>
      <c r="I33" s="297" t="s">
        <v>1059</v>
      </c>
      <c r="J33" s="565" t="s">
        <v>1060</v>
      </c>
    </row>
    <row r="34" spans="1:10">
      <c r="A34" s="18" t="s">
        <v>895</v>
      </c>
      <c r="B34" s="602">
        <v>647</v>
      </c>
      <c r="C34" s="297">
        <v>81</v>
      </c>
      <c r="D34" s="565" t="s">
        <v>1061</v>
      </c>
      <c r="E34" s="647">
        <v>735</v>
      </c>
      <c r="F34" s="647" t="s">
        <v>1058</v>
      </c>
      <c r="G34" s="565" t="s">
        <v>1063</v>
      </c>
      <c r="H34" s="603">
        <v>1258</v>
      </c>
      <c r="I34" s="297" t="s">
        <v>1064</v>
      </c>
      <c r="J34" s="565" t="s">
        <v>1065</v>
      </c>
    </row>
    <row r="35" spans="1:10">
      <c r="A35" s="18" t="s">
        <v>898</v>
      </c>
      <c r="B35" s="602">
        <v>226</v>
      </c>
      <c r="C35" s="436">
        <v>73.400000000000006</v>
      </c>
      <c r="D35" s="565" t="s">
        <v>1066</v>
      </c>
      <c r="E35" s="647">
        <v>307</v>
      </c>
      <c r="F35" s="647" t="s">
        <v>1062</v>
      </c>
      <c r="G35" s="565" t="s">
        <v>2064</v>
      </c>
      <c r="H35" s="602">
        <v>458</v>
      </c>
      <c r="I35" s="297">
        <v>143.30000000000001</v>
      </c>
      <c r="J35" s="565" t="s">
        <v>1068</v>
      </c>
    </row>
    <row r="36" spans="1:10">
      <c r="A36" s="18" t="s">
        <v>901</v>
      </c>
      <c r="B36" s="602">
        <v>186</v>
      </c>
      <c r="C36" s="436">
        <v>77.5</v>
      </c>
      <c r="D36" s="565" t="s">
        <v>1069</v>
      </c>
      <c r="E36" s="647">
        <v>240</v>
      </c>
      <c r="F36" s="647" t="s">
        <v>1067</v>
      </c>
      <c r="G36" s="565" t="s">
        <v>1071</v>
      </c>
      <c r="H36" s="602">
        <v>323</v>
      </c>
      <c r="I36" s="297">
        <v>129.19999999999999</v>
      </c>
      <c r="J36" s="565" t="s">
        <v>1072</v>
      </c>
    </row>
    <row r="37" spans="1:10">
      <c r="A37" s="18" t="s">
        <v>903</v>
      </c>
      <c r="B37" s="602">
        <v>66</v>
      </c>
      <c r="C37" s="436" t="s">
        <v>1073</v>
      </c>
      <c r="D37" s="565" t="s">
        <v>2300</v>
      </c>
      <c r="E37" s="647">
        <v>78</v>
      </c>
      <c r="F37" s="647" t="s">
        <v>1070</v>
      </c>
      <c r="G37" s="565" t="s">
        <v>2063</v>
      </c>
      <c r="H37" s="602">
        <v>117</v>
      </c>
      <c r="I37" s="297" t="s">
        <v>1074</v>
      </c>
      <c r="J37" s="565" t="s">
        <v>1075</v>
      </c>
    </row>
    <row r="38" spans="1:10">
      <c r="A38" s="18" t="s">
        <v>906</v>
      </c>
      <c r="B38" s="603">
        <v>2418</v>
      </c>
      <c r="C38" s="436" t="s">
        <v>1076</v>
      </c>
      <c r="D38" s="565" t="s">
        <v>1077</v>
      </c>
      <c r="E38" s="649">
        <v>2529</v>
      </c>
      <c r="F38" s="647" t="s">
        <v>1090</v>
      </c>
      <c r="G38" s="565" t="s">
        <v>1078</v>
      </c>
      <c r="H38" s="603">
        <v>4834</v>
      </c>
      <c r="I38" s="297">
        <v>138.1</v>
      </c>
      <c r="J38" s="565" t="s">
        <v>1079</v>
      </c>
    </row>
    <row r="39" spans="1:10">
      <c r="A39" s="18" t="s">
        <v>909</v>
      </c>
      <c r="B39" s="602">
        <v>256</v>
      </c>
      <c r="C39" s="436">
        <v>71.400000000000006</v>
      </c>
      <c r="D39" s="565" t="s">
        <v>1080</v>
      </c>
      <c r="E39" s="647">
        <v>289</v>
      </c>
      <c r="F39" s="648">
        <v>81</v>
      </c>
      <c r="G39" s="565" t="s">
        <v>2301</v>
      </c>
      <c r="H39" s="602">
        <v>442</v>
      </c>
      <c r="I39" s="297" t="s">
        <v>1082</v>
      </c>
      <c r="J39" s="565" t="s">
        <v>1083</v>
      </c>
    </row>
    <row r="40" spans="1:10">
      <c r="A40" s="18" t="s">
        <v>912</v>
      </c>
      <c r="B40" s="602">
        <v>427</v>
      </c>
      <c r="C40" s="436">
        <v>75.7</v>
      </c>
      <c r="D40" s="565" t="s">
        <v>1084</v>
      </c>
      <c r="E40" s="647">
        <v>492</v>
      </c>
      <c r="F40" s="647">
        <v>85.5</v>
      </c>
      <c r="G40" s="565" t="s">
        <v>1081</v>
      </c>
      <c r="H40" s="602">
        <v>865</v>
      </c>
      <c r="I40" s="297">
        <v>148.6</v>
      </c>
      <c r="J40" s="565" t="s">
        <v>1087</v>
      </c>
    </row>
    <row r="41" spans="1:10">
      <c r="A41" s="207" t="s">
        <v>915</v>
      </c>
      <c r="B41" s="598">
        <v>854</v>
      </c>
      <c r="C41" s="279" t="s">
        <v>1088</v>
      </c>
      <c r="D41" s="568" t="s">
        <v>1089</v>
      </c>
      <c r="E41" s="598">
        <v>780</v>
      </c>
      <c r="F41" s="279" t="s">
        <v>1085</v>
      </c>
      <c r="G41" s="568" t="s">
        <v>1086</v>
      </c>
      <c r="H41" s="605">
        <v>1770</v>
      </c>
      <c r="I41" s="281" t="s">
        <v>1091</v>
      </c>
      <c r="J41" s="568" t="s">
        <v>1092</v>
      </c>
    </row>
    <row r="42" spans="1:10" ht="15" customHeight="1">
      <c r="A42" s="44" t="s">
        <v>27</v>
      </c>
      <c r="B42" s="436"/>
      <c r="C42" s="436"/>
      <c r="D42" s="410"/>
      <c r="E42" s="436"/>
      <c r="F42" s="436"/>
      <c r="G42" s="410"/>
      <c r="H42" s="301"/>
      <c r="I42" s="297"/>
      <c r="J42" s="410"/>
    </row>
    <row r="43" spans="1:10" s="171" customFormat="1" ht="15" customHeight="1">
      <c r="A43" s="18" t="s">
        <v>289</v>
      </c>
      <c r="B43" s="282"/>
      <c r="C43" s="282"/>
      <c r="D43" s="282"/>
      <c r="E43" s="282"/>
      <c r="F43" s="282"/>
    </row>
    <row r="44" spans="1:10" s="171" customFormat="1" ht="15" customHeight="1">
      <c r="A44" s="18" t="s">
        <v>919</v>
      </c>
      <c r="B44" s="282" t="s">
        <v>920</v>
      </c>
      <c r="C44" s="282"/>
      <c r="D44" s="282"/>
      <c r="E44" s="282"/>
      <c r="F44" s="282"/>
    </row>
    <row r="45" spans="1:10" s="171" customFormat="1" ht="15" customHeight="1">
      <c r="A45" s="18" t="s">
        <v>2107</v>
      </c>
      <c r="B45" s="282"/>
      <c r="C45" s="282"/>
      <c r="D45" s="282"/>
      <c r="E45" s="282"/>
      <c r="F45" s="282"/>
    </row>
    <row r="46" spans="1:10" s="171" customFormat="1" ht="15" customHeight="1">
      <c r="A46" s="19" t="s">
        <v>2106</v>
      </c>
      <c r="B46" s="282"/>
      <c r="C46" s="282"/>
      <c r="D46" s="282"/>
      <c r="E46" s="284"/>
      <c r="F46" s="282"/>
    </row>
    <row r="47" spans="1:10" s="171" customFormat="1" ht="15" customHeight="1">
      <c r="A47" s="21" t="s">
        <v>32</v>
      </c>
      <c r="C47" s="284"/>
      <c r="D47" s="284"/>
      <c r="E47" s="286"/>
      <c r="F47" s="284"/>
    </row>
    <row r="48" spans="1:10" s="171" customFormat="1" ht="15" customHeight="1">
      <c r="A48" s="21" t="s">
        <v>923</v>
      </c>
      <c r="B48" s="287"/>
      <c r="C48" s="284"/>
      <c r="D48" s="284"/>
      <c r="F48" s="284"/>
    </row>
    <row r="49" ht="14.45" customHeight="1"/>
  </sheetData>
  <mergeCells count="3">
    <mergeCell ref="B3:D3"/>
    <mergeCell ref="E3:G3"/>
    <mergeCell ref="H3:J3"/>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85" zoomScaleNormal="85" workbookViewId="0">
      <selection activeCell="M15" sqref="M15"/>
    </sheetView>
  </sheetViews>
  <sheetFormatPr defaultColWidth="8.85546875" defaultRowHeight="14.25"/>
  <cols>
    <col min="1" max="1" width="37.42578125" style="2" customWidth="1"/>
    <col min="2" max="3" width="8.85546875" style="2"/>
    <col min="4" max="4" width="15.85546875" style="2" customWidth="1"/>
    <col min="5" max="6" width="8.85546875" style="2"/>
    <col min="7" max="7" width="13.85546875" style="2" customWidth="1"/>
    <col min="8" max="8" width="8.140625" style="2" customWidth="1"/>
    <col min="9" max="9" width="9.140625" style="2" customWidth="1"/>
    <col min="10" max="10" width="15.42578125" style="2" customWidth="1"/>
    <col min="11" max="16384" width="8.85546875" style="2"/>
  </cols>
  <sheetData>
    <row r="1" spans="1:10" ht="15">
      <c r="A1" s="2" t="s">
        <v>1245</v>
      </c>
    </row>
    <row r="3" spans="1:10" ht="15">
      <c r="A3" s="806" t="s">
        <v>1094</v>
      </c>
      <c r="B3" s="700" t="s">
        <v>523</v>
      </c>
      <c r="C3" s="701"/>
      <c r="D3" s="702"/>
      <c r="E3" s="700" t="s">
        <v>18</v>
      </c>
      <c r="F3" s="701"/>
      <c r="G3" s="702"/>
      <c r="H3" s="700" t="s">
        <v>21</v>
      </c>
      <c r="I3" s="701"/>
      <c r="J3" s="702"/>
    </row>
    <row r="4" spans="1:10">
      <c r="A4" s="807"/>
      <c r="B4" s="606" t="s">
        <v>445</v>
      </c>
      <c r="C4" s="441" t="s">
        <v>12</v>
      </c>
      <c r="D4" s="495" t="s">
        <v>384</v>
      </c>
      <c r="E4" s="606" t="s">
        <v>445</v>
      </c>
      <c r="F4" s="441" t="s">
        <v>12</v>
      </c>
      <c r="G4" s="495" t="s">
        <v>384</v>
      </c>
      <c r="H4" s="606" t="s">
        <v>445</v>
      </c>
      <c r="I4" s="441" t="s">
        <v>12</v>
      </c>
      <c r="J4" s="495" t="s">
        <v>384</v>
      </c>
    </row>
    <row r="5" spans="1:10" ht="15">
      <c r="A5" s="215" t="s">
        <v>829</v>
      </c>
      <c r="B5" s="478">
        <v>30503</v>
      </c>
      <c r="C5" s="607">
        <v>143.4</v>
      </c>
      <c r="D5" s="608" t="s">
        <v>1095</v>
      </c>
      <c r="E5" s="478">
        <v>11712</v>
      </c>
      <c r="F5" s="607">
        <v>52.6</v>
      </c>
      <c r="G5" s="608" t="s">
        <v>1096</v>
      </c>
      <c r="H5" s="478">
        <v>14184</v>
      </c>
      <c r="I5" s="607">
        <v>64.599999999999994</v>
      </c>
      <c r="J5" s="608" t="s">
        <v>1097</v>
      </c>
    </row>
    <row r="6" spans="1:10">
      <c r="A6" s="5" t="s">
        <v>830</v>
      </c>
      <c r="B6" s="517">
        <v>336</v>
      </c>
      <c r="C6" s="57">
        <v>145.9</v>
      </c>
      <c r="D6" s="499" t="s">
        <v>1098</v>
      </c>
      <c r="E6" s="517">
        <v>156</v>
      </c>
      <c r="F6" s="57" t="s">
        <v>1031</v>
      </c>
      <c r="G6" s="499" t="s">
        <v>1099</v>
      </c>
      <c r="H6" s="517">
        <v>222</v>
      </c>
      <c r="I6" s="57" t="s">
        <v>1100</v>
      </c>
      <c r="J6" s="499" t="s">
        <v>1101</v>
      </c>
    </row>
    <row r="7" spans="1:10">
      <c r="A7" s="5" t="s">
        <v>833</v>
      </c>
      <c r="B7" s="517">
        <v>287</v>
      </c>
      <c r="C7" s="57" t="s">
        <v>1102</v>
      </c>
      <c r="D7" s="499" t="s">
        <v>1103</v>
      </c>
      <c r="E7" s="517">
        <v>112</v>
      </c>
      <c r="F7" s="57">
        <v>46.9</v>
      </c>
      <c r="G7" s="499" t="s">
        <v>1104</v>
      </c>
      <c r="H7" s="517">
        <v>173</v>
      </c>
      <c r="I7" s="57">
        <v>72</v>
      </c>
      <c r="J7" s="499" t="s">
        <v>1105</v>
      </c>
    </row>
    <row r="8" spans="1:10">
      <c r="A8" s="5" t="s">
        <v>835</v>
      </c>
      <c r="B8" s="517">
        <v>280</v>
      </c>
      <c r="C8" s="57">
        <v>147.30000000000001</v>
      </c>
      <c r="D8" s="499" t="s">
        <v>1106</v>
      </c>
      <c r="E8" s="517">
        <v>137</v>
      </c>
      <c r="F8" s="57" t="s">
        <v>1107</v>
      </c>
      <c r="G8" s="499" t="s">
        <v>1108</v>
      </c>
      <c r="H8" s="517">
        <v>167</v>
      </c>
      <c r="I8" s="57" t="s">
        <v>1109</v>
      </c>
      <c r="J8" s="499" t="s">
        <v>1110</v>
      </c>
    </row>
    <row r="9" spans="1:10">
      <c r="A9" s="5" t="s">
        <v>837</v>
      </c>
      <c r="B9" s="479">
        <v>1332</v>
      </c>
      <c r="C9" s="57">
        <v>141.19999999999999</v>
      </c>
      <c r="D9" s="499" t="s">
        <v>1111</v>
      </c>
      <c r="E9" s="517">
        <v>473</v>
      </c>
      <c r="F9" s="57">
        <v>50.2</v>
      </c>
      <c r="G9" s="499" t="s">
        <v>1112</v>
      </c>
      <c r="H9" s="517">
        <v>690</v>
      </c>
      <c r="I9" s="57" t="s">
        <v>1113</v>
      </c>
      <c r="J9" s="499" t="s">
        <v>1114</v>
      </c>
    </row>
    <row r="10" spans="1:10">
      <c r="A10" s="5" t="s">
        <v>840</v>
      </c>
      <c r="B10" s="517">
        <v>529</v>
      </c>
      <c r="C10" s="57">
        <v>149.4</v>
      </c>
      <c r="D10" s="499" t="s">
        <v>1115</v>
      </c>
      <c r="E10" s="517">
        <v>258</v>
      </c>
      <c r="F10" s="57" t="s">
        <v>1116</v>
      </c>
      <c r="G10" s="499" t="s">
        <v>1117</v>
      </c>
      <c r="H10" s="517">
        <v>367</v>
      </c>
      <c r="I10" s="57" t="s">
        <v>1062</v>
      </c>
      <c r="J10" s="499" t="s">
        <v>1118</v>
      </c>
    </row>
    <row r="11" spans="1:10">
      <c r="A11" s="5" t="s">
        <v>842</v>
      </c>
      <c r="B11" s="517">
        <v>203</v>
      </c>
      <c r="C11" s="57">
        <v>137.30000000000001</v>
      </c>
      <c r="D11" s="499" t="s">
        <v>1119</v>
      </c>
      <c r="E11" s="517">
        <v>83</v>
      </c>
      <c r="F11" s="57">
        <v>53.9</v>
      </c>
      <c r="G11" s="499" t="s">
        <v>1120</v>
      </c>
      <c r="H11" s="517">
        <v>108</v>
      </c>
      <c r="I11" s="57">
        <v>70.3</v>
      </c>
      <c r="J11" s="499" t="s">
        <v>1121</v>
      </c>
    </row>
    <row r="12" spans="1:10">
      <c r="A12" s="5" t="s">
        <v>844</v>
      </c>
      <c r="B12" s="517">
        <v>463</v>
      </c>
      <c r="C12" s="57">
        <v>147.30000000000001</v>
      </c>
      <c r="D12" s="499" t="s">
        <v>1122</v>
      </c>
      <c r="E12" s="517">
        <v>204</v>
      </c>
      <c r="F12" s="57">
        <v>58.3</v>
      </c>
      <c r="G12" s="499" t="s">
        <v>1123</v>
      </c>
      <c r="H12" s="517">
        <v>239</v>
      </c>
      <c r="I12" s="57">
        <v>67.900000000000006</v>
      </c>
      <c r="J12" s="499" t="s">
        <v>1124</v>
      </c>
    </row>
    <row r="13" spans="1:10">
      <c r="A13" s="5" t="s">
        <v>846</v>
      </c>
      <c r="B13" s="517">
        <v>287</v>
      </c>
      <c r="C13" s="57">
        <v>145.9</v>
      </c>
      <c r="D13" s="499" t="s">
        <v>1125</v>
      </c>
      <c r="E13" s="517">
        <v>134</v>
      </c>
      <c r="F13" s="57" t="s">
        <v>1126</v>
      </c>
      <c r="G13" s="499" t="s">
        <v>1127</v>
      </c>
      <c r="H13" s="517">
        <v>183</v>
      </c>
      <c r="I13" s="57" t="s">
        <v>1128</v>
      </c>
      <c r="J13" s="499" t="s">
        <v>1129</v>
      </c>
    </row>
    <row r="14" spans="1:10">
      <c r="A14" s="5" t="s">
        <v>849</v>
      </c>
      <c r="B14" s="517">
        <v>501</v>
      </c>
      <c r="C14" s="57">
        <v>138</v>
      </c>
      <c r="D14" s="499" t="s">
        <v>1130</v>
      </c>
      <c r="E14" s="517">
        <v>233</v>
      </c>
      <c r="F14" s="57">
        <v>58.2</v>
      </c>
      <c r="G14" s="499" t="s">
        <v>1131</v>
      </c>
      <c r="H14" s="517">
        <v>376</v>
      </c>
      <c r="I14" s="57" t="s">
        <v>1132</v>
      </c>
      <c r="J14" s="499" t="s">
        <v>1133</v>
      </c>
    </row>
    <row r="15" spans="1:10">
      <c r="A15" s="5" t="s">
        <v>851</v>
      </c>
      <c r="B15" s="479">
        <v>1188</v>
      </c>
      <c r="C15" s="57">
        <v>149.30000000000001</v>
      </c>
      <c r="D15" s="499" t="s">
        <v>1134</v>
      </c>
      <c r="E15" s="517">
        <v>432</v>
      </c>
      <c r="F15" s="57">
        <v>53</v>
      </c>
      <c r="G15" s="499" t="s">
        <v>1135</v>
      </c>
      <c r="H15" s="517">
        <v>443</v>
      </c>
      <c r="I15" s="57" t="s">
        <v>1136</v>
      </c>
      <c r="J15" s="499" t="s">
        <v>1137</v>
      </c>
    </row>
    <row r="16" spans="1:10">
      <c r="A16" s="5" t="s">
        <v>854</v>
      </c>
      <c r="B16" s="479">
        <v>1217</v>
      </c>
      <c r="C16" s="57">
        <v>137.5</v>
      </c>
      <c r="D16" s="499" t="s">
        <v>1138</v>
      </c>
      <c r="E16" s="517">
        <v>504</v>
      </c>
      <c r="F16" s="57">
        <v>52.8</v>
      </c>
      <c r="G16" s="499" t="s">
        <v>1139</v>
      </c>
      <c r="H16" s="517">
        <v>659</v>
      </c>
      <c r="I16" s="57" t="s">
        <v>1140</v>
      </c>
      <c r="J16" s="499" t="s">
        <v>1141</v>
      </c>
    </row>
    <row r="17" spans="1:10">
      <c r="A17" s="5" t="s">
        <v>857</v>
      </c>
      <c r="B17" s="517">
        <v>447</v>
      </c>
      <c r="C17" s="57">
        <v>143.1</v>
      </c>
      <c r="D17" s="499" t="s">
        <v>1142</v>
      </c>
      <c r="E17" s="517">
        <v>167</v>
      </c>
      <c r="F17" s="57">
        <v>48.9</v>
      </c>
      <c r="G17" s="499" t="s">
        <v>1143</v>
      </c>
      <c r="H17" s="517">
        <v>317</v>
      </c>
      <c r="I17" s="57" t="s">
        <v>1144</v>
      </c>
      <c r="J17" s="499" t="s">
        <v>1145</v>
      </c>
    </row>
    <row r="18" spans="1:10">
      <c r="A18" s="5" t="s">
        <v>860</v>
      </c>
      <c r="B18" s="517">
        <v>158</v>
      </c>
      <c r="C18" s="57">
        <v>138.30000000000001</v>
      </c>
      <c r="D18" s="499" t="s">
        <v>1146</v>
      </c>
      <c r="E18" s="517">
        <v>68</v>
      </c>
      <c r="F18" s="57">
        <v>53</v>
      </c>
      <c r="G18" s="499" t="s">
        <v>1147</v>
      </c>
      <c r="H18" s="517">
        <v>85</v>
      </c>
      <c r="I18" s="57">
        <v>68.099999999999994</v>
      </c>
      <c r="J18" s="499" t="s">
        <v>1148</v>
      </c>
    </row>
    <row r="19" spans="1:10">
      <c r="A19" s="5" t="s">
        <v>863</v>
      </c>
      <c r="B19" s="517">
        <v>489</v>
      </c>
      <c r="C19" s="57">
        <v>143.30000000000001</v>
      </c>
      <c r="D19" s="499" t="s">
        <v>1149</v>
      </c>
      <c r="E19" s="517">
        <v>186</v>
      </c>
      <c r="F19" s="57">
        <v>50.5</v>
      </c>
      <c r="G19" s="499" t="s">
        <v>1150</v>
      </c>
      <c r="H19" s="517">
        <v>281</v>
      </c>
      <c r="I19" s="57" t="s">
        <v>1151</v>
      </c>
      <c r="J19" s="499" t="s">
        <v>1152</v>
      </c>
    </row>
    <row r="20" spans="1:10">
      <c r="A20" s="5" t="s">
        <v>865</v>
      </c>
      <c r="B20" s="517">
        <v>344</v>
      </c>
      <c r="C20" s="57">
        <v>141.4</v>
      </c>
      <c r="D20" s="499" t="s">
        <v>1153</v>
      </c>
      <c r="E20" s="517">
        <v>145</v>
      </c>
      <c r="F20" s="57">
        <v>55.4</v>
      </c>
      <c r="G20" s="499" t="s">
        <v>1154</v>
      </c>
      <c r="H20" s="517">
        <v>204</v>
      </c>
      <c r="I20" s="57" t="s">
        <v>1155</v>
      </c>
      <c r="J20" s="499" t="s">
        <v>1156</v>
      </c>
    </row>
    <row r="21" spans="1:10">
      <c r="A21" s="5" t="s">
        <v>867</v>
      </c>
      <c r="B21" s="517">
        <v>511</v>
      </c>
      <c r="C21" s="57">
        <v>154.4</v>
      </c>
      <c r="D21" s="499" t="s">
        <v>1157</v>
      </c>
      <c r="E21" s="517">
        <v>228</v>
      </c>
      <c r="F21" s="57" t="s">
        <v>1158</v>
      </c>
      <c r="G21" s="499" t="s">
        <v>1159</v>
      </c>
      <c r="H21" s="517">
        <v>282</v>
      </c>
      <c r="I21" s="57" t="s">
        <v>1160</v>
      </c>
      <c r="J21" s="499" t="s">
        <v>1161</v>
      </c>
    </row>
    <row r="22" spans="1:10">
      <c r="A22" s="5" t="s">
        <v>869</v>
      </c>
      <c r="B22" s="479">
        <v>1122</v>
      </c>
      <c r="C22" s="57">
        <v>152.19999999999999</v>
      </c>
      <c r="D22" s="499" t="s">
        <v>1162</v>
      </c>
      <c r="E22" s="517">
        <v>424</v>
      </c>
      <c r="F22" s="57">
        <v>53.9</v>
      </c>
      <c r="G22" s="499" t="s">
        <v>1163</v>
      </c>
      <c r="H22" s="517">
        <v>482</v>
      </c>
      <c r="I22" s="57">
        <v>62.6</v>
      </c>
      <c r="J22" s="499" t="s">
        <v>1164</v>
      </c>
    </row>
    <row r="23" spans="1:10">
      <c r="A23" s="5" t="s">
        <v>871</v>
      </c>
      <c r="B23" s="479">
        <v>1196</v>
      </c>
      <c r="C23" s="57">
        <v>147.6</v>
      </c>
      <c r="D23" s="499" t="s">
        <v>1165</v>
      </c>
      <c r="E23" s="517">
        <v>509</v>
      </c>
      <c r="F23" s="57">
        <v>56.7</v>
      </c>
      <c r="G23" s="499" t="s">
        <v>1166</v>
      </c>
      <c r="H23" s="517">
        <v>648</v>
      </c>
      <c r="I23" s="57" t="s">
        <v>1167</v>
      </c>
      <c r="J23" s="499" t="s">
        <v>1168</v>
      </c>
    </row>
    <row r="24" spans="1:10">
      <c r="A24" s="5" t="s">
        <v>874</v>
      </c>
      <c r="B24" s="517">
        <v>296</v>
      </c>
      <c r="C24" s="57" t="s">
        <v>1169</v>
      </c>
      <c r="D24" s="499" t="s">
        <v>1170</v>
      </c>
      <c r="E24" s="517">
        <v>183</v>
      </c>
      <c r="F24" s="57" t="s">
        <v>1171</v>
      </c>
      <c r="G24" s="499" t="s">
        <v>1172</v>
      </c>
      <c r="H24" s="517">
        <v>214</v>
      </c>
      <c r="I24" s="57" t="s">
        <v>1173</v>
      </c>
      <c r="J24" s="499" t="s">
        <v>1174</v>
      </c>
    </row>
    <row r="25" spans="1:10">
      <c r="A25" s="5" t="s">
        <v>876</v>
      </c>
      <c r="B25" s="517">
        <v>154</v>
      </c>
      <c r="C25" s="57">
        <v>125.8</v>
      </c>
      <c r="D25" s="499" t="s">
        <v>1175</v>
      </c>
      <c r="E25" s="517">
        <v>78</v>
      </c>
      <c r="F25" s="57">
        <v>62.3</v>
      </c>
      <c r="G25" s="499" t="s">
        <v>1176</v>
      </c>
      <c r="H25" s="517">
        <v>75</v>
      </c>
      <c r="I25" s="57">
        <v>60.4</v>
      </c>
      <c r="J25" s="499" t="s">
        <v>1177</v>
      </c>
    </row>
    <row r="26" spans="1:10">
      <c r="A26" s="5" t="s">
        <v>879</v>
      </c>
      <c r="B26" s="479">
        <v>2124</v>
      </c>
      <c r="C26" s="57" t="s">
        <v>1178</v>
      </c>
      <c r="D26" s="499" t="s">
        <v>1179</v>
      </c>
      <c r="E26" s="517">
        <v>831</v>
      </c>
      <c r="F26" s="57" t="s">
        <v>1180</v>
      </c>
      <c r="G26" s="499" t="s">
        <v>1181</v>
      </c>
      <c r="H26" s="517">
        <v>953</v>
      </c>
      <c r="I26" s="57">
        <v>67.599999999999994</v>
      </c>
      <c r="J26" s="499" t="s">
        <v>1182</v>
      </c>
    </row>
    <row r="27" spans="1:10">
      <c r="A27" s="5" t="s">
        <v>881</v>
      </c>
      <c r="B27" s="517">
        <v>254</v>
      </c>
      <c r="C27" s="57">
        <v>139.1</v>
      </c>
      <c r="D27" s="499" t="s">
        <v>1183</v>
      </c>
      <c r="E27" s="517">
        <v>111</v>
      </c>
      <c r="F27" s="57">
        <v>56.1</v>
      </c>
      <c r="G27" s="499" t="s">
        <v>1184</v>
      </c>
      <c r="H27" s="517">
        <v>125</v>
      </c>
      <c r="I27" s="57">
        <v>63.6</v>
      </c>
      <c r="J27" s="499" t="s">
        <v>1185</v>
      </c>
    </row>
    <row r="28" spans="1:10">
      <c r="A28" s="5" t="s">
        <v>883</v>
      </c>
      <c r="B28" s="479">
        <v>2486</v>
      </c>
      <c r="C28" s="57" t="s">
        <v>1186</v>
      </c>
      <c r="D28" s="499" t="s">
        <v>1187</v>
      </c>
      <c r="E28" s="517">
        <v>748</v>
      </c>
      <c r="F28" s="57" t="s">
        <v>1188</v>
      </c>
      <c r="G28" s="499" t="s">
        <v>1189</v>
      </c>
      <c r="H28" s="517">
        <v>782</v>
      </c>
      <c r="I28" s="57" t="s">
        <v>1190</v>
      </c>
      <c r="J28" s="499" t="s">
        <v>1191</v>
      </c>
    </row>
    <row r="29" spans="1:10">
      <c r="A29" s="5" t="s">
        <v>886</v>
      </c>
      <c r="B29" s="517">
        <v>182</v>
      </c>
      <c r="C29" s="57">
        <v>140.19999999999999</v>
      </c>
      <c r="D29" s="499" t="s">
        <v>1192</v>
      </c>
      <c r="E29" s="517">
        <v>89</v>
      </c>
      <c r="F29" s="57">
        <v>61.3</v>
      </c>
      <c r="G29" s="499" t="s">
        <v>1193</v>
      </c>
      <c r="H29" s="517">
        <v>89</v>
      </c>
      <c r="I29" s="57">
        <v>63.8</v>
      </c>
      <c r="J29" s="499" t="s">
        <v>1194</v>
      </c>
    </row>
    <row r="30" spans="1:10">
      <c r="A30" s="5" t="s">
        <v>888</v>
      </c>
      <c r="B30" s="517">
        <v>367</v>
      </c>
      <c r="C30" s="57">
        <v>141.69999999999999</v>
      </c>
      <c r="D30" s="499" t="s">
        <v>1195</v>
      </c>
      <c r="E30" s="517">
        <v>144</v>
      </c>
      <c r="F30" s="57">
        <v>46.5</v>
      </c>
      <c r="G30" s="499" t="s">
        <v>1196</v>
      </c>
      <c r="H30" s="517">
        <v>253</v>
      </c>
      <c r="I30" s="57" t="s">
        <v>1197</v>
      </c>
      <c r="J30" s="499" t="s">
        <v>1198</v>
      </c>
    </row>
    <row r="31" spans="1:10">
      <c r="A31" s="5" t="s">
        <v>890</v>
      </c>
      <c r="B31" s="517">
        <v>201</v>
      </c>
      <c r="C31" s="57">
        <v>143.6</v>
      </c>
      <c r="D31" s="499" t="s">
        <v>1199</v>
      </c>
      <c r="E31" s="517">
        <v>67</v>
      </c>
      <c r="F31" s="57">
        <v>47.1</v>
      </c>
      <c r="G31" s="499" t="s">
        <v>1200</v>
      </c>
      <c r="H31" s="517">
        <v>127</v>
      </c>
      <c r="I31" s="57" t="s">
        <v>1000</v>
      </c>
      <c r="J31" s="499" t="s">
        <v>2066</v>
      </c>
    </row>
    <row r="32" spans="1:10">
      <c r="A32" s="5" t="s">
        <v>891</v>
      </c>
      <c r="B32" s="479">
        <v>1100</v>
      </c>
      <c r="C32" s="57">
        <v>144.30000000000001</v>
      </c>
      <c r="D32" s="499" t="s">
        <v>1201</v>
      </c>
      <c r="E32" s="517">
        <v>496</v>
      </c>
      <c r="F32" s="57" t="s">
        <v>1126</v>
      </c>
      <c r="G32" s="499" t="s">
        <v>1202</v>
      </c>
      <c r="H32" s="517">
        <v>465</v>
      </c>
      <c r="I32" s="57">
        <v>61.1</v>
      </c>
      <c r="J32" s="499" t="s">
        <v>1203</v>
      </c>
    </row>
    <row r="33" spans="1:10">
      <c r="A33" s="5" t="s">
        <v>893</v>
      </c>
      <c r="B33" s="517">
        <v>227</v>
      </c>
      <c r="C33" s="57" t="s">
        <v>1204</v>
      </c>
      <c r="D33" s="499" t="s">
        <v>1205</v>
      </c>
      <c r="E33" s="517">
        <v>119</v>
      </c>
      <c r="F33" s="57">
        <v>55.4</v>
      </c>
      <c r="G33" s="499" t="s">
        <v>1206</v>
      </c>
      <c r="H33" s="517">
        <v>191</v>
      </c>
      <c r="I33" s="57" t="s">
        <v>1207</v>
      </c>
      <c r="J33" s="499" t="s">
        <v>1208</v>
      </c>
    </row>
    <row r="34" spans="1:10">
      <c r="A34" s="5" t="s">
        <v>895</v>
      </c>
      <c r="B34" s="479">
        <v>1307</v>
      </c>
      <c r="C34" s="57">
        <v>146.4</v>
      </c>
      <c r="D34" s="499" t="s">
        <v>1209</v>
      </c>
      <c r="E34" s="517">
        <v>553</v>
      </c>
      <c r="F34" s="57" t="s">
        <v>1210</v>
      </c>
      <c r="G34" s="499" t="s">
        <v>1211</v>
      </c>
      <c r="H34" s="517">
        <v>784</v>
      </c>
      <c r="I34" s="57" t="s">
        <v>1212</v>
      </c>
      <c r="J34" s="499" t="s">
        <v>1213</v>
      </c>
    </row>
    <row r="35" spans="1:10">
      <c r="A35" s="5" t="s">
        <v>898</v>
      </c>
      <c r="B35" s="517">
        <v>432</v>
      </c>
      <c r="C35" s="57" t="s">
        <v>1214</v>
      </c>
      <c r="D35" s="499" t="s">
        <v>1215</v>
      </c>
      <c r="E35" s="517">
        <v>214</v>
      </c>
      <c r="F35" s="57">
        <v>59.9</v>
      </c>
      <c r="G35" s="499" t="s">
        <v>1216</v>
      </c>
      <c r="H35" s="517">
        <v>345</v>
      </c>
      <c r="I35" s="57" t="s">
        <v>1217</v>
      </c>
      <c r="J35" s="499" t="s">
        <v>1218</v>
      </c>
    </row>
    <row r="36" spans="1:10">
      <c r="A36" s="5" t="s">
        <v>901</v>
      </c>
      <c r="B36" s="517">
        <v>365</v>
      </c>
      <c r="C36" s="57">
        <v>138.30000000000001</v>
      </c>
      <c r="D36" s="499" t="s">
        <v>1219</v>
      </c>
      <c r="E36" s="517">
        <v>166</v>
      </c>
      <c r="F36" s="57">
        <v>59.3</v>
      </c>
      <c r="G36" s="499" t="s">
        <v>1220</v>
      </c>
      <c r="H36" s="517">
        <v>244</v>
      </c>
      <c r="I36" s="57" t="s">
        <v>1221</v>
      </c>
      <c r="J36" s="499" t="s">
        <v>1222</v>
      </c>
    </row>
    <row r="37" spans="1:10">
      <c r="A37" s="5" t="s">
        <v>903</v>
      </c>
      <c r="B37" s="517">
        <v>90</v>
      </c>
      <c r="C37" s="57">
        <v>136.1</v>
      </c>
      <c r="D37" s="499" t="s">
        <v>1223</v>
      </c>
      <c r="E37" s="517">
        <v>52</v>
      </c>
      <c r="F37" s="57" t="s">
        <v>1224</v>
      </c>
      <c r="G37" s="499" t="s">
        <v>1225</v>
      </c>
      <c r="H37" s="517">
        <v>76</v>
      </c>
      <c r="I37" s="57" t="s">
        <v>1226</v>
      </c>
      <c r="J37" s="499" t="s">
        <v>1227</v>
      </c>
    </row>
    <row r="38" spans="1:10">
      <c r="A38" s="5" t="s">
        <v>906</v>
      </c>
      <c r="B38" s="479">
        <v>6161</v>
      </c>
      <c r="C38" s="57">
        <v>144.80000000000001</v>
      </c>
      <c r="D38" s="499" t="s">
        <v>1228</v>
      </c>
      <c r="E38" s="479">
        <v>2090</v>
      </c>
      <c r="F38" s="57" t="s">
        <v>1229</v>
      </c>
      <c r="G38" s="499" t="s">
        <v>1230</v>
      </c>
      <c r="H38" s="479">
        <v>2119</v>
      </c>
      <c r="I38" s="57" t="s">
        <v>1231</v>
      </c>
      <c r="J38" s="499" t="s">
        <v>1232</v>
      </c>
    </row>
    <row r="39" spans="1:10">
      <c r="A39" s="5" t="s">
        <v>909</v>
      </c>
      <c r="B39" s="517">
        <v>562</v>
      </c>
      <c r="C39" s="57">
        <v>133.5</v>
      </c>
      <c r="D39" s="499" t="s">
        <v>1233</v>
      </c>
      <c r="E39" s="517">
        <v>234</v>
      </c>
      <c r="F39" s="57">
        <v>53.9</v>
      </c>
      <c r="G39" s="499" t="s">
        <v>1234</v>
      </c>
      <c r="H39" s="517">
        <v>275</v>
      </c>
      <c r="I39" s="57">
        <v>64.3</v>
      </c>
      <c r="J39" s="499" t="s">
        <v>1235</v>
      </c>
    </row>
    <row r="40" spans="1:10">
      <c r="A40" s="5" t="s">
        <v>912</v>
      </c>
      <c r="B40" s="517">
        <v>971</v>
      </c>
      <c r="C40" s="57">
        <v>150.1</v>
      </c>
      <c r="D40" s="499" t="s">
        <v>1236</v>
      </c>
      <c r="E40" s="517">
        <v>339</v>
      </c>
      <c r="F40" s="57">
        <v>49.5</v>
      </c>
      <c r="G40" s="499" t="s">
        <v>1237</v>
      </c>
      <c r="H40" s="517">
        <v>464</v>
      </c>
      <c r="I40" s="57">
        <v>68.599999999999994</v>
      </c>
      <c r="J40" s="499" t="s">
        <v>1238</v>
      </c>
    </row>
    <row r="41" spans="1:10">
      <c r="A41" s="288" t="s">
        <v>915</v>
      </c>
      <c r="B41" s="480">
        <v>2263</v>
      </c>
      <c r="C41" s="27">
        <v>141.1</v>
      </c>
      <c r="D41" s="461" t="s">
        <v>1239</v>
      </c>
      <c r="E41" s="460">
        <v>719</v>
      </c>
      <c r="F41" s="27" t="s">
        <v>1240</v>
      </c>
      <c r="G41" s="461" t="s">
        <v>1241</v>
      </c>
      <c r="H41" s="460">
        <v>658</v>
      </c>
      <c r="I41" s="27" t="s">
        <v>1242</v>
      </c>
      <c r="J41" s="461" t="s">
        <v>1243</v>
      </c>
    </row>
    <row r="42" spans="1:10">
      <c r="A42" s="43" t="s">
        <v>27</v>
      </c>
      <c r="B42" s="230"/>
      <c r="C42" s="57"/>
      <c r="D42" s="394"/>
      <c r="E42" s="394"/>
      <c r="F42" s="57"/>
      <c r="G42" s="394"/>
      <c r="H42" s="394"/>
      <c r="I42" s="57"/>
      <c r="J42" s="394"/>
    </row>
    <row r="43" spans="1:10" s="18" customFormat="1" ht="15" customHeight="1">
      <c r="A43" s="5" t="s">
        <v>289</v>
      </c>
      <c r="B43" s="289"/>
      <c r="C43" s="289"/>
      <c r="D43" s="289"/>
      <c r="E43" s="289"/>
      <c r="F43" s="289"/>
      <c r="G43" s="2"/>
      <c r="H43" s="2"/>
      <c r="I43" s="2"/>
      <c r="J43" s="2"/>
    </row>
    <row r="44" spans="1:10" s="18" customFormat="1" ht="15" customHeight="1">
      <c r="A44" s="5" t="s">
        <v>919</v>
      </c>
      <c r="B44" s="289" t="s">
        <v>920</v>
      </c>
      <c r="C44" s="289"/>
      <c r="D44" s="289"/>
      <c r="E44" s="289"/>
      <c r="F44" s="289"/>
      <c r="G44" s="2"/>
      <c r="H44" s="2"/>
      <c r="I44" s="2"/>
      <c r="J44" s="2"/>
    </row>
    <row r="45" spans="1:10" s="18" customFormat="1" ht="15" customHeight="1">
      <c r="A45" s="5" t="s">
        <v>2105</v>
      </c>
      <c r="B45" s="289"/>
      <c r="C45" s="289"/>
      <c r="D45" s="289"/>
      <c r="E45" s="289"/>
      <c r="F45" s="289"/>
      <c r="G45" s="2"/>
      <c r="H45" s="2"/>
      <c r="I45" s="2"/>
      <c r="J45" s="2"/>
    </row>
    <row r="46" spans="1:10" s="18" customFormat="1" ht="15" customHeight="1">
      <c r="A46" s="215" t="s">
        <v>932</v>
      </c>
      <c r="B46" s="289"/>
      <c r="C46" s="289"/>
      <c r="D46" s="289"/>
      <c r="E46" s="216"/>
      <c r="F46" s="289"/>
      <c r="G46" s="2"/>
      <c r="H46" s="2"/>
      <c r="I46" s="2"/>
      <c r="J46" s="2"/>
    </row>
    <row r="47" spans="1:10" s="18" customFormat="1" ht="15" customHeight="1">
      <c r="A47" s="6" t="s">
        <v>3</v>
      </c>
      <c r="B47" s="2"/>
      <c r="C47" s="216"/>
      <c r="D47" s="216"/>
      <c r="E47" s="290"/>
      <c r="F47" s="216"/>
      <c r="G47" s="2"/>
      <c r="H47" s="2"/>
      <c r="I47" s="2"/>
      <c r="J47" s="2"/>
    </row>
    <row r="48" spans="1:10" s="18" customFormat="1" ht="15" customHeight="1">
      <c r="A48" s="6" t="s">
        <v>2096</v>
      </c>
      <c r="B48" s="291"/>
      <c r="C48" s="216"/>
      <c r="D48" s="216"/>
      <c r="E48" s="2"/>
      <c r="F48" s="216"/>
      <c r="G48" s="2"/>
      <c r="H48" s="2"/>
      <c r="I48" s="2"/>
      <c r="J48" s="2"/>
    </row>
  </sheetData>
  <mergeCells count="4">
    <mergeCell ref="A3:A4"/>
    <mergeCell ref="B3:D3"/>
    <mergeCell ref="E3:G3"/>
    <mergeCell ref="H3:J3"/>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Q20" sqref="Q20"/>
    </sheetView>
  </sheetViews>
  <sheetFormatPr defaultColWidth="8.85546875" defaultRowHeight="14.25"/>
  <cols>
    <col min="1" max="1" width="27.5703125" style="2" customWidth="1"/>
    <col min="2" max="2" width="7.85546875" style="2" customWidth="1"/>
    <col min="3" max="3" width="6.42578125" style="2" customWidth="1"/>
    <col min="4" max="4" width="12.42578125" style="2" customWidth="1"/>
    <col min="5" max="6" width="6.85546875" style="2" customWidth="1"/>
    <col min="7" max="7" width="11.85546875" style="2" customWidth="1"/>
    <col min="8" max="9" width="7.42578125" style="2" customWidth="1"/>
    <col min="10" max="10" width="11.140625" style="2" customWidth="1"/>
    <col min="11" max="16384" width="8.85546875" style="2"/>
  </cols>
  <sheetData>
    <row r="1" spans="1:10" ht="15">
      <c r="A1" s="2" t="s">
        <v>1392</v>
      </c>
    </row>
    <row r="3" spans="1:10">
      <c r="A3" s="292"/>
      <c r="B3" s="808" t="s">
        <v>18</v>
      </c>
      <c r="C3" s="809"/>
      <c r="D3" s="810"/>
      <c r="E3" s="808" t="s">
        <v>21</v>
      </c>
      <c r="F3" s="809"/>
      <c r="G3" s="810"/>
      <c r="H3" s="808" t="s">
        <v>24</v>
      </c>
      <c r="I3" s="809"/>
      <c r="J3" s="810"/>
    </row>
    <row r="4" spans="1:10">
      <c r="A4" s="293"/>
      <c r="B4" s="609" t="s">
        <v>445</v>
      </c>
      <c r="C4" s="294" t="s">
        <v>55</v>
      </c>
      <c r="D4" s="610" t="s">
        <v>524</v>
      </c>
      <c r="E4" s="609" t="s">
        <v>445</v>
      </c>
      <c r="F4" s="294" t="s">
        <v>55</v>
      </c>
      <c r="G4" s="610" t="s">
        <v>524</v>
      </c>
      <c r="H4" s="609" t="s">
        <v>445</v>
      </c>
      <c r="I4" s="294" t="s">
        <v>55</v>
      </c>
      <c r="J4" s="610" t="s">
        <v>524</v>
      </c>
    </row>
    <row r="5" spans="1:10">
      <c r="A5" s="283" t="s">
        <v>829</v>
      </c>
      <c r="B5" s="611">
        <v>4976</v>
      </c>
      <c r="C5" s="295">
        <v>28.4</v>
      </c>
      <c r="D5" s="612" t="s">
        <v>1246</v>
      </c>
      <c r="E5" s="611">
        <v>10833</v>
      </c>
      <c r="F5" s="295">
        <v>60.2</v>
      </c>
      <c r="G5" s="615" t="s">
        <v>1247</v>
      </c>
      <c r="H5" s="611">
        <v>4356</v>
      </c>
      <c r="I5" s="295">
        <v>26.7</v>
      </c>
      <c r="J5" s="612" t="s">
        <v>1248</v>
      </c>
    </row>
    <row r="6" spans="1:10">
      <c r="A6" s="296" t="s">
        <v>830</v>
      </c>
      <c r="B6" s="602">
        <v>70</v>
      </c>
      <c r="C6" s="297">
        <v>32.4</v>
      </c>
      <c r="D6" s="613" t="s">
        <v>1249</v>
      </c>
      <c r="E6" s="602">
        <v>182</v>
      </c>
      <c r="F6" s="297" t="s">
        <v>1250</v>
      </c>
      <c r="G6" s="616" t="s">
        <v>1251</v>
      </c>
      <c r="H6" s="602">
        <v>54</v>
      </c>
      <c r="I6" s="297">
        <v>26.9</v>
      </c>
      <c r="J6" s="613" t="s">
        <v>1252</v>
      </c>
    </row>
    <row r="7" spans="1:10">
      <c r="A7" s="296" t="s">
        <v>833</v>
      </c>
      <c r="B7" s="602">
        <v>55</v>
      </c>
      <c r="C7" s="297">
        <v>27.8</v>
      </c>
      <c r="D7" s="613" t="s">
        <v>1253</v>
      </c>
      <c r="E7" s="602">
        <v>142</v>
      </c>
      <c r="F7" s="297" t="s">
        <v>1254</v>
      </c>
      <c r="G7" s="616" t="s">
        <v>1255</v>
      </c>
      <c r="H7" s="602">
        <v>66</v>
      </c>
      <c r="I7" s="297" t="s">
        <v>1256</v>
      </c>
      <c r="J7" s="613" t="s">
        <v>1257</v>
      </c>
    </row>
    <row r="8" spans="1:10">
      <c r="A8" s="296" t="s">
        <v>835</v>
      </c>
      <c r="B8" s="602">
        <v>61</v>
      </c>
      <c r="C8" s="297">
        <v>36.4</v>
      </c>
      <c r="D8" s="613" t="s">
        <v>1258</v>
      </c>
      <c r="E8" s="602">
        <v>147</v>
      </c>
      <c r="F8" s="297" t="s">
        <v>1259</v>
      </c>
      <c r="G8" s="616" t="s">
        <v>1260</v>
      </c>
      <c r="H8" s="602">
        <v>51</v>
      </c>
      <c r="I8" s="297">
        <v>31.3</v>
      </c>
      <c r="J8" s="613" t="s">
        <v>1261</v>
      </c>
    </row>
    <row r="9" spans="1:10">
      <c r="A9" s="296" t="s">
        <v>837</v>
      </c>
      <c r="B9" s="602">
        <v>183</v>
      </c>
      <c r="C9" s="297">
        <v>25.2</v>
      </c>
      <c r="D9" s="613" t="s">
        <v>1262</v>
      </c>
      <c r="E9" s="602">
        <v>457</v>
      </c>
      <c r="F9" s="297">
        <v>63.1</v>
      </c>
      <c r="G9" s="616" t="s">
        <v>1263</v>
      </c>
      <c r="H9" s="602">
        <v>145</v>
      </c>
      <c r="I9" s="297">
        <v>22.9</v>
      </c>
      <c r="J9" s="613" t="s">
        <v>1264</v>
      </c>
    </row>
    <row r="10" spans="1:10">
      <c r="A10" s="296" t="s">
        <v>840</v>
      </c>
      <c r="B10" s="602">
        <v>101</v>
      </c>
      <c r="C10" s="297">
        <v>33.4</v>
      </c>
      <c r="D10" s="613" t="s">
        <v>1265</v>
      </c>
      <c r="E10" s="602">
        <v>263</v>
      </c>
      <c r="F10" s="297" t="s">
        <v>1266</v>
      </c>
      <c r="G10" s="616" t="s">
        <v>1267</v>
      </c>
      <c r="H10" s="602">
        <v>83</v>
      </c>
      <c r="I10" s="297">
        <v>29.2</v>
      </c>
      <c r="J10" s="613" t="s">
        <v>1268</v>
      </c>
    </row>
    <row r="11" spans="1:10">
      <c r="A11" s="296" t="s">
        <v>842</v>
      </c>
      <c r="B11" s="602">
        <v>43</v>
      </c>
      <c r="C11" s="297">
        <v>33.9</v>
      </c>
      <c r="D11" s="613" t="s">
        <v>1269</v>
      </c>
      <c r="E11" s="602">
        <v>94</v>
      </c>
      <c r="F11" s="297">
        <v>72.400000000000006</v>
      </c>
      <c r="G11" s="616" t="s">
        <v>1270</v>
      </c>
      <c r="H11" s="602">
        <v>31</v>
      </c>
      <c r="I11" s="297">
        <v>27.9</v>
      </c>
      <c r="J11" s="613" t="s">
        <v>1271</v>
      </c>
    </row>
    <row r="12" spans="1:10">
      <c r="A12" s="296" t="s">
        <v>844</v>
      </c>
      <c r="B12" s="602">
        <v>99</v>
      </c>
      <c r="C12" s="297">
        <v>34.299999999999997</v>
      </c>
      <c r="D12" s="613" t="s">
        <v>1272</v>
      </c>
      <c r="E12" s="602">
        <v>217</v>
      </c>
      <c r="F12" s="297" t="s">
        <v>1273</v>
      </c>
      <c r="G12" s="616" t="s">
        <v>1274</v>
      </c>
      <c r="H12" s="602">
        <v>81</v>
      </c>
      <c r="I12" s="297">
        <v>29.7</v>
      </c>
      <c r="J12" s="613" t="s">
        <v>1275</v>
      </c>
    </row>
    <row r="13" spans="1:10">
      <c r="A13" s="296" t="s">
        <v>846</v>
      </c>
      <c r="B13" s="602">
        <v>65</v>
      </c>
      <c r="C13" s="297">
        <v>35.9</v>
      </c>
      <c r="D13" s="613" t="s">
        <v>1276</v>
      </c>
      <c r="E13" s="602">
        <v>136</v>
      </c>
      <c r="F13" s="297" t="s">
        <v>1090</v>
      </c>
      <c r="G13" s="616" t="s">
        <v>1277</v>
      </c>
      <c r="H13" s="602">
        <v>53</v>
      </c>
      <c r="I13" s="297">
        <v>30.5</v>
      </c>
      <c r="J13" s="613" t="s">
        <v>1278</v>
      </c>
    </row>
    <row r="14" spans="1:10">
      <c r="A14" s="296" t="s">
        <v>849</v>
      </c>
      <c r="B14" s="602">
        <v>122</v>
      </c>
      <c r="C14" s="297">
        <v>34.4</v>
      </c>
      <c r="D14" s="613" t="s">
        <v>1279</v>
      </c>
      <c r="E14" s="602">
        <v>249</v>
      </c>
      <c r="F14" s="297">
        <v>67.7</v>
      </c>
      <c r="G14" s="616" t="s">
        <v>1280</v>
      </c>
      <c r="H14" s="602">
        <v>117</v>
      </c>
      <c r="I14" s="297" t="s">
        <v>1281</v>
      </c>
      <c r="J14" s="613" t="s">
        <v>1282</v>
      </c>
    </row>
    <row r="15" spans="1:10">
      <c r="A15" s="296" t="s">
        <v>851</v>
      </c>
      <c r="B15" s="602">
        <v>159</v>
      </c>
      <c r="C15" s="297">
        <v>25.7</v>
      </c>
      <c r="D15" s="613" t="s">
        <v>1283</v>
      </c>
      <c r="E15" s="602">
        <v>299</v>
      </c>
      <c r="F15" s="297" t="s">
        <v>1284</v>
      </c>
      <c r="G15" s="616" t="s">
        <v>1285</v>
      </c>
      <c r="H15" s="602">
        <v>176</v>
      </c>
      <c r="I15" s="297">
        <v>31.2</v>
      </c>
      <c r="J15" s="613" t="s">
        <v>1286</v>
      </c>
    </row>
    <row r="16" spans="1:10">
      <c r="A16" s="296" t="s">
        <v>854</v>
      </c>
      <c r="B16" s="602">
        <v>227</v>
      </c>
      <c r="C16" s="297">
        <v>30.2</v>
      </c>
      <c r="D16" s="613" t="s">
        <v>1287</v>
      </c>
      <c r="E16" s="602">
        <v>525</v>
      </c>
      <c r="F16" s="297" t="s">
        <v>1288</v>
      </c>
      <c r="G16" s="616" t="s">
        <v>1289</v>
      </c>
      <c r="H16" s="602">
        <v>209</v>
      </c>
      <c r="I16" s="297">
        <v>28.7</v>
      </c>
      <c r="J16" s="613" t="s">
        <v>1290</v>
      </c>
    </row>
    <row r="17" spans="1:10">
      <c r="A17" s="296" t="s">
        <v>857</v>
      </c>
      <c r="B17" s="602">
        <v>93</v>
      </c>
      <c r="C17" s="297">
        <v>33</v>
      </c>
      <c r="D17" s="613" t="s">
        <v>1291</v>
      </c>
      <c r="E17" s="602">
        <v>224</v>
      </c>
      <c r="F17" s="297" t="s">
        <v>1292</v>
      </c>
      <c r="G17" s="616" t="s">
        <v>1293</v>
      </c>
      <c r="H17" s="602">
        <v>97</v>
      </c>
      <c r="I17" s="297" t="s">
        <v>1294</v>
      </c>
      <c r="J17" s="613" t="s">
        <v>1295</v>
      </c>
    </row>
    <row r="18" spans="1:10">
      <c r="A18" s="296" t="s">
        <v>860</v>
      </c>
      <c r="B18" s="602">
        <v>27</v>
      </c>
      <c r="C18" s="297">
        <v>26</v>
      </c>
      <c r="D18" s="613" t="s">
        <v>1296</v>
      </c>
      <c r="E18" s="602">
        <v>70</v>
      </c>
      <c r="F18" s="297">
        <v>63</v>
      </c>
      <c r="G18" s="616" t="s">
        <v>1297</v>
      </c>
      <c r="H18" s="602">
        <v>25</v>
      </c>
      <c r="I18" s="297">
        <v>24.3</v>
      </c>
      <c r="J18" s="613" t="s">
        <v>1298</v>
      </c>
    </row>
    <row r="19" spans="1:10">
      <c r="A19" s="296" t="s">
        <v>863</v>
      </c>
      <c r="B19" s="602">
        <v>94</v>
      </c>
      <c r="C19" s="297">
        <v>32.799999999999997</v>
      </c>
      <c r="D19" s="613" t="s">
        <v>1299</v>
      </c>
      <c r="E19" s="602">
        <v>221</v>
      </c>
      <c r="F19" s="297" t="s">
        <v>1300</v>
      </c>
      <c r="G19" s="616" t="s">
        <v>1301</v>
      </c>
      <c r="H19" s="602">
        <v>90</v>
      </c>
      <c r="I19" s="297">
        <v>32.5</v>
      </c>
      <c r="J19" s="613" t="s">
        <v>1302</v>
      </c>
    </row>
    <row r="20" spans="1:10">
      <c r="A20" s="296" t="s">
        <v>865</v>
      </c>
      <c r="B20" s="602">
        <v>79</v>
      </c>
      <c r="C20" s="297" t="s">
        <v>1303</v>
      </c>
      <c r="D20" s="613" t="s">
        <v>1304</v>
      </c>
      <c r="E20" s="602">
        <v>161</v>
      </c>
      <c r="F20" s="297" t="s">
        <v>1305</v>
      </c>
      <c r="G20" s="616" t="s">
        <v>1306</v>
      </c>
      <c r="H20" s="602">
        <v>57</v>
      </c>
      <c r="I20" s="297">
        <v>27.9</v>
      </c>
      <c r="J20" s="613" t="s">
        <v>1307</v>
      </c>
    </row>
    <row r="21" spans="1:10">
      <c r="A21" s="296" t="s">
        <v>867</v>
      </c>
      <c r="B21" s="602">
        <v>104</v>
      </c>
      <c r="C21" s="297" t="s">
        <v>1256</v>
      </c>
      <c r="D21" s="613" t="s">
        <v>1308</v>
      </c>
      <c r="E21" s="602">
        <v>232</v>
      </c>
      <c r="F21" s="297" t="s">
        <v>1309</v>
      </c>
      <c r="G21" s="616" t="s">
        <v>1310</v>
      </c>
      <c r="H21" s="602">
        <v>89</v>
      </c>
      <c r="I21" s="297">
        <v>32.5</v>
      </c>
      <c r="J21" s="613" t="s">
        <v>1311</v>
      </c>
    </row>
    <row r="22" spans="1:10">
      <c r="A22" s="296" t="s">
        <v>869</v>
      </c>
      <c r="B22" s="602">
        <v>193</v>
      </c>
      <c r="C22" s="297">
        <v>32.299999999999997</v>
      </c>
      <c r="D22" s="613" t="s">
        <v>1312</v>
      </c>
      <c r="E22" s="602">
        <v>379</v>
      </c>
      <c r="F22" s="297">
        <v>62.2</v>
      </c>
      <c r="G22" s="616" t="s">
        <v>1313</v>
      </c>
      <c r="H22" s="602">
        <v>176</v>
      </c>
      <c r="I22" s="297">
        <v>30.7</v>
      </c>
      <c r="J22" s="613" t="s">
        <v>1314</v>
      </c>
    </row>
    <row r="23" spans="1:10">
      <c r="A23" s="296" t="s">
        <v>871</v>
      </c>
      <c r="B23" s="602">
        <v>236</v>
      </c>
      <c r="C23" s="297">
        <v>32.1</v>
      </c>
      <c r="D23" s="613" t="s">
        <v>1315</v>
      </c>
      <c r="E23" s="602">
        <v>502</v>
      </c>
      <c r="F23" s="297" t="s">
        <v>1316</v>
      </c>
      <c r="G23" s="616" t="s">
        <v>1317</v>
      </c>
      <c r="H23" s="602">
        <v>225</v>
      </c>
      <c r="I23" s="297" t="s">
        <v>1318</v>
      </c>
      <c r="J23" s="613" t="s">
        <v>1319</v>
      </c>
    </row>
    <row r="24" spans="1:10">
      <c r="A24" s="296" t="s">
        <v>874</v>
      </c>
      <c r="B24" s="602">
        <v>84</v>
      </c>
      <c r="C24" s="297" t="s">
        <v>1320</v>
      </c>
      <c r="D24" s="613" t="s">
        <v>1321</v>
      </c>
      <c r="E24" s="602">
        <v>180</v>
      </c>
      <c r="F24" s="297" t="s">
        <v>1322</v>
      </c>
      <c r="G24" s="616" t="s">
        <v>1323</v>
      </c>
      <c r="H24" s="602">
        <v>50</v>
      </c>
      <c r="I24" s="297">
        <v>25.2</v>
      </c>
      <c r="J24" s="613" t="s">
        <v>1324</v>
      </c>
    </row>
    <row r="25" spans="1:10">
      <c r="A25" s="296" t="s">
        <v>876</v>
      </c>
      <c r="B25" s="602">
        <v>33</v>
      </c>
      <c r="C25" s="297">
        <v>29.3</v>
      </c>
      <c r="D25" s="613" t="s">
        <v>1325</v>
      </c>
      <c r="E25" s="602">
        <v>83</v>
      </c>
      <c r="F25" s="297">
        <v>75.599999999999994</v>
      </c>
      <c r="G25" s="616" t="s">
        <v>1326</v>
      </c>
      <c r="H25" s="602">
        <v>33</v>
      </c>
      <c r="I25" s="297">
        <v>34.1</v>
      </c>
      <c r="J25" s="613" t="s">
        <v>1327</v>
      </c>
    </row>
    <row r="26" spans="1:10">
      <c r="A26" s="296" t="s">
        <v>879</v>
      </c>
      <c r="B26" s="602">
        <v>332</v>
      </c>
      <c r="C26" s="297">
        <v>30.5</v>
      </c>
      <c r="D26" s="613" t="s">
        <v>1328</v>
      </c>
      <c r="E26" s="602">
        <v>633</v>
      </c>
      <c r="F26" s="297">
        <v>56.6</v>
      </c>
      <c r="G26" s="616" t="s">
        <v>1329</v>
      </c>
      <c r="H26" s="602">
        <v>252</v>
      </c>
      <c r="I26" s="297">
        <v>25.2</v>
      </c>
      <c r="J26" s="613" t="s">
        <v>1330</v>
      </c>
    </row>
    <row r="27" spans="1:10">
      <c r="A27" s="296" t="s">
        <v>881</v>
      </c>
      <c r="B27" s="602">
        <v>66</v>
      </c>
      <c r="C27" s="297" t="s">
        <v>1331</v>
      </c>
      <c r="D27" s="613" t="s">
        <v>1332</v>
      </c>
      <c r="E27" s="602">
        <v>106</v>
      </c>
      <c r="F27" s="297">
        <v>64.8</v>
      </c>
      <c r="G27" s="616" t="s">
        <v>1333</v>
      </c>
      <c r="H27" s="602">
        <v>47</v>
      </c>
      <c r="I27" s="297">
        <v>30.1</v>
      </c>
      <c r="J27" s="613" t="s">
        <v>1334</v>
      </c>
    </row>
    <row r="28" spans="1:10">
      <c r="A28" s="296" t="s">
        <v>883</v>
      </c>
      <c r="B28" s="602">
        <v>285</v>
      </c>
      <c r="C28" s="297" t="s">
        <v>1335</v>
      </c>
      <c r="D28" s="613" t="s">
        <v>1336</v>
      </c>
      <c r="E28" s="602">
        <v>656</v>
      </c>
      <c r="F28" s="297" t="s">
        <v>1337</v>
      </c>
      <c r="G28" s="616" t="s">
        <v>1338</v>
      </c>
      <c r="H28" s="602">
        <v>271</v>
      </c>
      <c r="I28" s="297">
        <v>24.2</v>
      </c>
      <c r="J28" s="613" t="s">
        <v>1339</v>
      </c>
    </row>
    <row r="29" spans="1:10">
      <c r="A29" s="296" t="s">
        <v>886</v>
      </c>
      <c r="B29" s="602">
        <v>42</v>
      </c>
      <c r="C29" s="297">
        <v>37</v>
      </c>
      <c r="D29" s="613" t="s">
        <v>1340</v>
      </c>
      <c r="E29" s="602">
        <v>57</v>
      </c>
      <c r="F29" s="297">
        <v>49.8</v>
      </c>
      <c r="G29" s="616" t="s">
        <v>1341</v>
      </c>
      <c r="H29" s="602">
        <v>40</v>
      </c>
      <c r="I29" s="297">
        <v>36.1</v>
      </c>
      <c r="J29" s="613" t="s">
        <v>1342</v>
      </c>
    </row>
    <row r="30" spans="1:10">
      <c r="A30" s="296" t="s">
        <v>888</v>
      </c>
      <c r="B30" s="602">
        <v>61</v>
      </c>
      <c r="C30" s="297">
        <v>24.6</v>
      </c>
      <c r="D30" s="613" t="s">
        <v>1343</v>
      </c>
      <c r="E30" s="602">
        <v>171</v>
      </c>
      <c r="F30" s="297">
        <v>68.8</v>
      </c>
      <c r="G30" s="616" t="s">
        <v>1344</v>
      </c>
      <c r="H30" s="602">
        <v>70</v>
      </c>
      <c r="I30" s="297">
        <v>28.6</v>
      </c>
      <c r="J30" s="613" t="s">
        <v>1345</v>
      </c>
    </row>
    <row r="31" spans="1:10">
      <c r="A31" s="296" t="s">
        <v>890</v>
      </c>
      <c r="B31" s="602">
        <v>53</v>
      </c>
      <c r="C31" s="297" t="s">
        <v>1346</v>
      </c>
      <c r="D31" s="613" t="s">
        <v>1347</v>
      </c>
      <c r="E31" s="602">
        <v>110</v>
      </c>
      <c r="F31" s="297" t="s">
        <v>1348</v>
      </c>
      <c r="G31" s="616" t="s">
        <v>1349</v>
      </c>
      <c r="H31" s="602">
        <v>32</v>
      </c>
      <c r="I31" s="297">
        <v>30.3</v>
      </c>
      <c r="J31" s="613" t="s">
        <v>1350</v>
      </c>
    </row>
    <row r="32" spans="1:10">
      <c r="A32" s="296" t="s">
        <v>891</v>
      </c>
      <c r="B32" s="602">
        <v>173</v>
      </c>
      <c r="C32" s="297">
        <v>29</v>
      </c>
      <c r="D32" s="613" t="s">
        <v>1351</v>
      </c>
      <c r="E32" s="602">
        <v>361</v>
      </c>
      <c r="F32" s="297">
        <v>57.8</v>
      </c>
      <c r="G32" s="616" t="s">
        <v>1352</v>
      </c>
      <c r="H32" s="602">
        <v>133</v>
      </c>
      <c r="I32" s="297">
        <v>24.6</v>
      </c>
      <c r="J32" s="613" t="s">
        <v>1353</v>
      </c>
    </row>
    <row r="33" spans="1:10">
      <c r="A33" s="296" t="s">
        <v>893</v>
      </c>
      <c r="B33" s="602">
        <v>67</v>
      </c>
      <c r="C33" s="297" t="s">
        <v>1354</v>
      </c>
      <c r="D33" s="613" t="s">
        <v>1355</v>
      </c>
      <c r="E33" s="602">
        <v>119</v>
      </c>
      <c r="F33" s="297">
        <v>68</v>
      </c>
      <c r="G33" s="616" t="s">
        <v>1356</v>
      </c>
      <c r="H33" s="602">
        <v>49</v>
      </c>
      <c r="I33" s="297">
        <v>31.8</v>
      </c>
      <c r="J33" s="613" t="s">
        <v>1357</v>
      </c>
    </row>
    <row r="34" spans="1:10">
      <c r="A34" s="296" t="s">
        <v>895</v>
      </c>
      <c r="B34" s="602">
        <v>234</v>
      </c>
      <c r="C34" s="297">
        <v>30.5</v>
      </c>
      <c r="D34" s="613" t="s">
        <v>1358</v>
      </c>
      <c r="E34" s="602">
        <v>529</v>
      </c>
      <c r="F34" s="297">
        <v>65.599999999999994</v>
      </c>
      <c r="G34" s="616" t="s">
        <v>1359</v>
      </c>
      <c r="H34" s="602">
        <v>216</v>
      </c>
      <c r="I34" s="297">
        <v>30.6</v>
      </c>
      <c r="J34" s="613" t="s">
        <v>1360</v>
      </c>
    </row>
    <row r="35" spans="1:10">
      <c r="A35" s="296" t="s">
        <v>898</v>
      </c>
      <c r="B35" s="602">
        <v>94</v>
      </c>
      <c r="C35" s="297">
        <v>31.2</v>
      </c>
      <c r="D35" s="613" t="s">
        <v>1361</v>
      </c>
      <c r="E35" s="602">
        <v>252</v>
      </c>
      <c r="F35" s="297" t="s">
        <v>1362</v>
      </c>
      <c r="G35" s="616" t="s">
        <v>1363</v>
      </c>
      <c r="H35" s="602">
        <v>79</v>
      </c>
      <c r="I35" s="297">
        <v>29.4</v>
      </c>
      <c r="J35" s="613" t="s">
        <v>1364</v>
      </c>
    </row>
    <row r="36" spans="1:10">
      <c r="A36" s="296" t="s">
        <v>901</v>
      </c>
      <c r="B36" s="602">
        <v>68</v>
      </c>
      <c r="C36" s="297">
        <v>29.3</v>
      </c>
      <c r="D36" s="613" t="s">
        <v>1365</v>
      </c>
      <c r="E36" s="602">
        <v>188</v>
      </c>
      <c r="F36" s="297" t="s">
        <v>1366</v>
      </c>
      <c r="G36" s="616" t="s">
        <v>1367</v>
      </c>
      <c r="H36" s="602">
        <v>60</v>
      </c>
      <c r="I36" s="297">
        <v>27.1</v>
      </c>
      <c r="J36" s="613" t="s">
        <v>1368</v>
      </c>
    </row>
    <row r="37" spans="1:10">
      <c r="A37" s="300" t="s">
        <v>903</v>
      </c>
      <c r="B37" s="602">
        <v>36</v>
      </c>
      <c r="C37" s="297" t="s">
        <v>1369</v>
      </c>
      <c r="D37" s="613" t="s">
        <v>1370</v>
      </c>
      <c r="E37" s="602">
        <v>72</v>
      </c>
      <c r="F37" s="297" t="s">
        <v>1371</v>
      </c>
      <c r="G37" s="616" t="s">
        <v>1372</v>
      </c>
      <c r="H37" s="602">
        <v>21</v>
      </c>
      <c r="I37" s="297">
        <v>37.200000000000003</v>
      </c>
      <c r="J37" s="613" t="s">
        <v>1373</v>
      </c>
    </row>
    <row r="38" spans="1:10">
      <c r="A38" s="300" t="s">
        <v>906</v>
      </c>
      <c r="B38" s="602">
        <v>820</v>
      </c>
      <c r="C38" s="297" t="s">
        <v>1374</v>
      </c>
      <c r="D38" s="613" t="s">
        <v>1375</v>
      </c>
      <c r="E38" s="603">
        <v>1713</v>
      </c>
      <c r="F38" s="297" t="s">
        <v>1337</v>
      </c>
      <c r="G38" s="616" t="s">
        <v>1376</v>
      </c>
      <c r="H38" s="602">
        <v>747</v>
      </c>
      <c r="I38" s="297" t="s">
        <v>1377</v>
      </c>
      <c r="J38" s="613" t="s">
        <v>1378</v>
      </c>
    </row>
    <row r="39" spans="1:10">
      <c r="A39" s="296" t="s">
        <v>909</v>
      </c>
      <c r="B39" s="602">
        <v>92</v>
      </c>
      <c r="C39" s="297">
        <v>27.4</v>
      </c>
      <c r="D39" s="613" t="s">
        <v>1379</v>
      </c>
      <c r="E39" s="602">
        <v>222</v>
      </c>
      <c r="F39" s="297">
        <v>63.7</v>
      </c>
      <c r="G39" s="616" t="s">
        <v>1380</v>
      </c>
      <c r="H39" s="602">
        <v>87</v>
      </c>
      <c r="I39" s="297">
        <v>28.8</v>
      </c>
      <c r="J39" s="613" t="s">
        <v>1381</v>
      </c>
    </row>
    <row r="40" spans="1:10">
      <c r="A40" s="296" t="s">
        <v>912</v>
      </c>
      <c r="B40" s="602">
        <v>173</v>
      </c>
      <c r="C40" s="297">
        <v>31.5</v>
      </c>
      <c r="D40" s="613" t="s">
        <v>1382</v>
      </c>
      <c r="E40" s="602">
        <v>370</v>
      </c>
      <c r="F40" s="297">
        <v>65.2</v>
      </c>
      <c r="G40" s="616" t="s">
        <v>1383</v>
      </c>
      <c r="H40" s="602">
        <v>137</v>
      </c>
      <c r="I40" s="297">
        <v>25.8</v>
      </c>
      <c r="J40" s="613" t="s">
        <v>1384</v>
      </c>
    </row>
    <row r="41" spans="1:10">
      <c r="A41" s="302" t="s">
        <v>915</v>
      </c>
      <c r="B41" s="598">
        <v>244</v>
      </c>
      <c r="C41" s="281" t="s">
        <v>1385</v>
      </c>
      <c r="D41" s="614" t="s">
        <v>1386</v>
      </c>
      <c r="E41" s="598">
        <v>486</v>
      </c>
      <c r="F41" s="281" t="s">
        <v>1387</v>
      </c>
      <c r="G41" s="617" t="s">
        <v>1388</v>
      </c>
      <c r="H41" s="598">
        <v>204</v>
      </c>
      <c r="I41" s="281" t="s">
        <v>1389</v>
      </c>
      <c r="J41" s="614" t="s">
        <v>1390</v>
      </c>
    </row>
    <row r="42" spans="1:10">
      <c r="A42" s="300" t="s">
        <v>56</v>
      </c>
      <c r="B42" s="395"/>
      <c r="C42" s="297"/>
      <c r="D42" s="298"/>
      <c r="E42" s="395"/>
      <c r="F42" s="297"/>
      <c r="G42" s="299"/>
      <c r="H42" s="395"/>
      <c r="I42" s="297"/>
      <c r="J42" s="298"/>
    </row>
    <row r="43" spans="1:10" ht="11.1" customHeight="1">
      <c r="A43" s="171" t="s">
        <v>289</v>
      </c>
      <c r="B43" s="238"/>
      <c r="C43" s="238"/>
      <c r="D43" s="238"/>
    </row>
    <row r="44" spans="1:10" ht="11.1" customHeight="1">
      <c r="A44" s="171" t="s">
        <v>919</v>
      </c>
      <c r="B44" s="238" t="s">
        <v>920</v>
      </c>
      <c r="C44" s="238"/>
      <c r="D44" s="238"/>
    </row>
    <row r="45" spans="1:10" ht="11.1" customHeight="1">
      <c r="A45" s="171" t="s">
        <v>2104</v>
      </c>
      <c r="B45" s="238"/>
      <c r="C45" s="238"/>
      <c r="D45" s="238"/>
    </row>
    <row r="46" spans="1:10" ht="11.1" customHeight="1">
      <c r="A46" s="283" t="s">
        <v>1391</v>
      </c>
      <c r="B46" s="238"/>
      <c r="C46" s="238"/>
      <c r="D46" s="238"/>
    </row>
    <row r="47" spans="1:10" ht="11.1" customHeight="1">
      <c r="A47" s="285" t="s">
        <v>1093</v>
      </c>
      <c r="B47" s="5"/>
      <c r="C47" s="237"/>
      <c r="D47" s="241"/>
    </row>
    <row r="48" spans="1:10" ht="11.1" customHeight="1">
      <c r="A48" s="285" t="s">
        <v>2101</v>
      </c>
      <c r="B48" s="240"/>
      <c r="C48" s="237"/>
      <c r="D48" s="241"/>
    </row>
    <row r="49" ht="13.7" customHeight="1"/>
  </sheetData>
  <mergeCells count="3">
    <mergeCell ref="B3:D3"/>
    <mergeCell ref="E3:G3"/>
    <mergeCell ref="H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4"/>
  <sheetViews>
    <sheetView workbookViewId="0">
      <selection activeCell="F5" sqref="F5"/>
    </sheetView>
  </sheetViews>
  <sheetFormatPr defaultColWidth="8.85546875" defaultRowHeight="14.25"/>
  <cols>
    <col min="1" max="1" width="12.85546875" style="2" customWidth="1"/>
    <col min="2" max="2" width="16.85546875" style="2" customWidth="1"/>
    <col min="3" max="3" width="16.140625" style="3" customWidth="1"/>
    <col min="4" max="16384" width="8.85546875" style="2"/>
  </cols>
  <sheetData>
    <row r="1" spans="1:3" ht="15">
      <c r="A1" s="1" t="s">
        <v>96</v>
      </c>
      <c r="C1" s="2"/>
    </row>
    <row r="2" spans="1:3">
      <c r="C2" s="2"/>
    </row>
    <row r="3" spans="1:3" ht="15">
      <c r="A3" s="423" t="s">
        <v>0</v>
      </c>
      <c r="B3" s="423" t="s">
        <v>49</v>
      </c>
      <c r="C3" s="423" t="s">
        <v>50</v>
      </c>
    </row>
    <row r="4" spans="1:3">
      <c r="A4" s="421">
        <v>1983</v>
      </c>
      <c r="B4" s="421">
        <v>15960</v>
      </c>
      <c r="C4" s="25">
        <v>253.2</v>
      </c>
    </row>
    <row r="5" spans="1:3">
      <c r="A5" s="421">
        <v>1984</v>
      </c>
      <c r="B5" s="421">
        <v>16546</v>
      </c>
      <c r="C5" s="25">
        <v>256</v>
      </c>
    </row>
    <row r="6" spans="1:3">
      <c r="A6" s="421">
        <v>1985</v>
      </c>
      <c r="B6" s="421">
        <v>17230</v>
      </c>
      <c r="C6" s="25">
        <v>259.7</v>
      </c>
    </row>
    <row r="7" spans="1:3">
      <c r="A7" s="421">
        <v>1986</v>
      </c>
      <c r="B7" s="421">
        <v>17339</v>
      </c>
      <c r="C7" s="25">
        <v>254</v>
      </c>
    </row>
    <row r="8" spans="1:3">
      <c r="A8" s="421">
        <v>1987</v>
      </c>
      <c r="B8" s="421">
        <v>18007</v>
      </c>
      <c r="C8" s="25">
        <v>255.8</v>
      </c>
    </row>
    <row r="9" spans="1:3">
      <c r="A9" s="421">
        <v>1988</v>
      </c>
      <c r="B9" s="421">
        <v>18873</v>
      </c>
      <c r="C9" s="25">
        <v>261</v>
      </c>
    </row>
    <row r="10" spans="1:3">
      <c r="A10" s="421">
        <v>1989</v>
      </c>
      <c r="B10" s="421">
        <v>19026</v>
      </c>
      <c r="C10" s="25">
        <v>256.3</v>
      </c>
    </row>
    <row r="11" spans="1:3">
      <c r="A11" s="421">
        <v>1990</v>
      </c>
      <c r="B11" s="421">
        <v>19089</v>
      </c>
      <c r="C11" s="25">
        <v>249.9</v>
      </c>
    </row>
    <row r="12" spans="1:3">
      <c r="A12" s="421">
        <v>1991</v>
      </c>
      <c r="B12" s="421">
        <v>19616</v>
      </c>
      <c r="C12" s="25">
        <v>251.2</v>
      </c>
    </row>
    <row r="13" spans="1:3">
      <c r="A13" s="421">
        <v>1992</v>
      </c>
      <c r="B13" s="421">
        <v>20010</v>
      </c>
      <c r="C13" s="25">
        <v>249.1</v>
      </c>
    </row>
    <row r="14" spans="1:3">
      <c r="A14" s="421">
        <v>1993</v>
      </c>
      <c r="B14" s="421">
        <v>20547</v>
      </c>
      <c r="C14" s="25">
        <v>249.4</v>
      </c>
    </row>
    <row r="15" spans="1:3">
      <c r="A15" s="421">
        <v>1994</v>
      </c>
      <c r="B15" s="421">
        <v>21302</v>
      </c>
      <c r="C15" s="25">
        <v>253.5</v>
      </c>
    </row>
    <row r="16" spans="1:3">
      <c r="A16" s="421">
        <v>1995</v>
      </c>
      <c r="B16" s="421">
        <v>21427</v>
      </c>
      <c r="C16" s="25">
        <v>249.3</v>
      </c>
    </row>
    <row r="17" spans="1:13">
      <c r="A17" s="421">
        <v>1996</v>
      </c>
      <c r="B17" s="421">
        <v>21665</v>
      </c>
      <c r="C17" s="25">
        <v>245.7</v>
      </c>
    </row>
    <row r="18" spans="1:13">
      <c r="A18" s="421">
        <v>1997</v>
      </c>
      <c r="B18" s="421">
        <v>21666</v>
      </c>
      <c r="C18" s="25">
        <v>240.6</v>
      </c>
    </row>
    <row r="19" spans="1:13">
      <c r="A19" s="421">
        <v>1998</v>
      </c>
      <c r="B19" s="421">
        <v>21932</v>
      </c>
      <c r="C19" s="25">
        <v>237.8</v>
      </c>
    </row>
    <row r="20" spans="1:13">
      <c r="A20" s="421">
        <v>1999</v>
      </c>
      <c r="B20" s="421">
        <v>22655</v>
      </c>
      <c r="C20" s="25">
        <v>240.6</v>
      </c>
    </row>
    <row r="21" spans="1:13">
      <c r="A21" s="421">
        <v>2000</v>
      </c>
      <c r="B21" s="421">
        <v>23158</v>
      </c>
      <c r="C21" s="25">
        <v>240.5</v>
      </c>
    </row>
    <row r="22" spans="1:13">
      <c r="A22" s="421">
        <v>2001</v>
      </c>
      <c r="B22" s="421">
        <v>23664</v>
      </c>
      <c r="C22" s="25">
        <v>240.1</v>
      </c>
    </row>
    <row r="23" spans="1:13">
      <c r="A23" s="421">
        <v>2002</v>
      </c>
      <c r="B23" s="421">
        <v>23984</v>
      </c>
      <c r="C23" s="25">
        <v>236.1</v>
      </c>
    </row>
    <row r="24" spans="1:13">
      <c r="A24" s="421">
        <v>2003</v>
      </c>
      <c r="B24" s="421">
        <v>24275</v>
      </c>
      <c r="C24" s="25">
        <v>232.2</v>
      </c>
    </row>
    <row r="25" spans="1:13">
      <c r="A25" s="421">
        <v>2004</v>
      </c>
      <c r="B25" s="421">
        <v>24665</v>
      </c>
      <c r="C25" s="25">
        <v>228.8</v>
      </c>
    </row>
    <row r="26" spans="1:13">
      <c r="A26" s="421">
        <v>2005</v>
      </c>
      <c r="B26" s="421">
        <v>24930</v>
      </c>
      <c r="C26" s="25">
        <v>225.2</v>
      </c>
    </row>
    <row r="27" spans="1:13">
      <c r="A27" s="421">
        <v>2006</v>
      </c>
      <c r="B27" s="421">
        <v>24971</v>
      </c>
      <c r="C27" s="25">
        <v>219.1</v>
      </c>
      <c r="E27" s="434"/>
      <c r="F27" s="434"/>
      <c r="G27" s="434"/>
      <c r="H27" s="434"/>
      <c r="I27" s="434"/>
      <c r="J27" s="434"/>
      <c r="K27" s="434"/>
      <c r="L27" s="434"/>
      <c r="M27" s="434"/>
    </row>
    <row r="28" spans="1:13">
      <c r="A28" s="421">
        <v>2007</v>
      </c>
      <c r="B28" s="421">
        <v>25370</v>
      </c>
      <c r="C28" s="25">
        <v>216.3</v>
      </c>
      <c r="E28" s="434"/>
      <c r="F28" s="434"/>
      <c r="G28" s="434"/>
      <c r="H28" s="434"/>
      <c r="I28" s="434"/>
      <c r="J28" s="434"/>
      <c r="K28" s="434"/>
      <c r="L28" s="434"/>
      <c r="M28" s="434"/>
    </row>
    <row r="29" spans="1:13">
      <c r="A29" s="421">
        <v>2008</v>
      </c>
      <c r="B29" s="421">
        <v>25794</v>
      </c>
      <c r="C29" s="25">
        <v>213.8</v>
      </c>
      <c r="E29" s="434"/>
      <c r="F29" s="434"/>
      <c r="G29" s="434"/>
      <c r="H29" s="434"/>
      <c r="I29" s="434"/>
      <c r="J29" s="434"/>
      <c r="K29" s="434"/>
      <c r="L29" s="434"/>
      <c r="M29" s="434"/>
    </row>
    <row r="30" spans="1:13">
      <c r="A30" s="421">
        <v>2009</v>
      </c>
      <c r="B30" s="421">
        <v>26076</v>
      </c>
      <c r="C30" s="25">
        <v>210</v>
      </c>
      <c r="E30" s="434"/>
      <c r="F30" s="434"/>
      <c r="G30" s="434"/>
      <c r="H30" s="434"/>
      <c r="I30" s="434"/>
      <c r="J30" s="434"/>
      <c r="K30" s="434"/>
      <c r="L30" s="434"/>
      <c r="M30" s="434"/>
    </row>
    <row r="31" spans="1:13">
      <c r="A31" s="421">
        <v>2010</v>
      </c>
      <c r="B31" s="421">
        <v>26585</v>
      </c>
      <c r="C31" s="25">
        <v>208.2</v>
      </c>
    </row>
    <row r="32" spans="1:13">
      <c r="A32" s="421">
        <v>2011</v>
      </c>
      <c r="B32" s="421">
        <v>27127</v>
      </c>
      <c r="C32" s="25">
        <v>206.6</v>
      </c>
    </row>
    <row r="33" spans="1:3">
      <c r="A33" s="421">
        <v>2012</v>
      </c>
      <c r="B33" s="421">
        <v>27442</v>
      </c>
      <c r="C33" s="25">
        <v>202.4</v>
      </c>
    </row>
    <row r="34" spans="1:3">
      <c r="A34" s="421">
        <v>2013</v>
      </c>
      <c r="B34" s="421">
        <v>27634</v>
      </c>
      <c r="C34" s="25">
        <v>197.3</v>
      </c>
    </row>
    <row r="35" spans="1:3">
      <c r="A35" s="421">
        <v>2014</v>
      </c>
      <c r="B35" s="421">
        <v>28348</v>
      </c>
      <c r="C35" s="25">
        <v>196.5</v>
      </c>
    </row>
    <row r="36" spans="1:3">
      <c r="A36" s="421">
        <v>2015</v>
      </c>
      <c r="B36" s="421">
        <v>28868</v>
      </c>
      <c r="C36" s="25">
        <v>194.6</v>
      </c>
    </row>
    <row r="37" spans="1:3">
      <c r="A37" s="421">
        <v>2016</v>
      </c>
      <c r="B37" s="421">
        <v>29427</v>
      </c>
      <c r="C37" s="25">
        <v>192</v>
      </c>
    </row>
    <row r="38" spans="1:3">
      <c r="A38" s="421">
        <v>2017</v>
      </c>
      <c r="B38" s="421">
        <v>30003</v>
      </c>
      <c r="C38" s="25">
        <v>189.5</v>
      </c>
    </row>
    <row r="39" spans="1:3">
      <c r="A39" s="421">
        <v>2018</v>
      </c>
      <c r="B39" s="421">
        <v>30574</v>
      </c>
      <c r="C39" s="25">
        <v>186.9</v>
      </c>
    </row>
    <row r="40" spans="1:3">
      <c r="C40" s="2"/>
    </row>
    <row r="42" spans="1:3">
      <c r="A42" s="20" t="s">
        <v>2158</v>
      </c>
      <c r="B42" s="5"/>
      <c r="C42" s="2"/>
    </row>
    <row r="43" spans="1:3">
      <c r="A43" s="21" t="s">
        <v>32</v>
      </c>
      <c r="B43" s="5"/>
      <c r="C43" s="2"/>
    </row>
    <row r="44" spans="1:3">
      <c r="A44" s="21" t="s">
        <v>33</v>
      </c>
      <c r="B44" s="7"/>
      <c r="C44" s="2"/>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22" zoomScale="120" zoomScaleNormal="120" workbookViewId="0">
      <selection activeCell="D6" sqref="D6"/>
    </sheetView>
  </sheetViews>
  <sheetFormatPr defaultColWidth="8.85546875" defaultRowHeight="14.25"/>
  <cols>
    <col min="1" max="1" width="33.42578125" style="2" customWidth="1"/>
    <col min="2" max="3" width="8.85546875" style="2"/>
    <col min="4" max="4" width="11.5703125" style="2" customWidth="1"/>
    <col min="5" max="5" width="8.85546875" style="2"/>
    <col min="6" max="6" width="8.85546875" style="2" customWidth="1"/>
    <col min="7" max="7" width="11.5703125" style="2" customWidth="1"/>
    <col min="8" max="9" width="8.85546875" style="2"/>
    <col min="10" max="10" width="11.85546875" style="2" customWidth="1"/>
    <col min="11" max="16384" width="8.85546875" style="2"/>
  </cols>
  <sheetData>
    <row r="1" spans="1:10" ht="15">
      <c r="A1" s="53" t="s">
        <v>1512</v>
      </c>
    </row>
    <row r="3" spans="1:10">
      <c r="A3" s="811" t="s">
        <v>1094</v>
      </c>
      <c r="B3" s="803" t="s">
        <v>523</v>
      </c>
      <c r="C3" s="804"/>
      <c r="D3" s="805"/>
      <c r="E3" s="803" t="s">
        <v>18</v>
      </c>
      <c r="F3" s="804"/>
      <c r="G3" s="805"/>
      <c r="H3" s="803" t="s">
        <v>936</v>
      </c>
      <c r="I3" s="804"/>
      <c r="J3" s="805"/>
    </row>
    <row r="4" spans="1:10">
      <c r="A4" s="812"/>
      <c r="B4" s="598" t="s">
        <v>445</v>
      </c>
      <c r="C4" s="279" t="s">
        <v>55</v>
      </c>
      <c r="D4" s="599" t="s">
        <v>2110</v>
      </c>
      <c r="E4" s="598" t="s">
        <v>445</v>
      </c>
      <c r="F4" s="279" t="s">
        <v>55</v>
      </c>
      <c r="G4" s="599" t="s">
        <v>524</v>
      </c>
      <c r="H4" s="598" t="s">
        <v>445</v>
      </c>
      <c r="I4" s="279" t="s">
        <v>2111</v>
      </c>
      <c r="J4" s="599" t="s">
        <v>524</v>
      </c>
    </row>
    <row r="5" spans="1:10">
      <c r="A5" s="19" t="s">
        <v>829</v>
      </c>
      <c r="B5" s="650">
        <v>5718</v>
      </c>
      <c r="C5" s="651">
        <v>25.6</v>
      </c>
      <c r="D5" s="658" t="s">
        <v>1393</v>
      </c>
      <c r="E5" s="650">
        <v>4361</v>
      </c>
      <c r="F5" s="651">
        <v>18.7</v>
      </c>
      <c r="G5" s="658" t="s">
        <v>1394</v>
      </c>
      <c r="H5" s="652">
        <v>9248</v>
      </c>
      <c r="I5" s="653">
        <v>41.4</v>
      </c>
      <c r="J5" s="661" t="s">
        <v>1395</v>
      </c>
    </row>
    <row r="6" spans="1:10">
      <c r="A6" s="18" t="s">
        <v>830</v>
      </c>
      <c r="B6" s="654">
        <v>67</v>
      </c>
      <c r="C6" s="653">
        <v>26.4</v>
      </c>
      <c r="D6" s="659" t="s">
        <v>2302</v>
      </c>
      <c r="E6" s="654">
        <v>47</v>
      </c>
      <c r="F6" s="653">
        <v>17.8</v>
      </c>
      <c r="G6" s="659" t="s">
        <v>1396</v>
      </c>
      <c r="H6" s="654">
        <v>136</v>
      </c>
      <c r="I6" s="653" t="s">
        <v>1397</v>
      </c>
      <c r="J6" s="659" t="s">
        <v>1398</v>
      </c>
    </row>
    <row r="7" spans="1:10">
      <c r="A7" s="18" t="s">
        <v>833</v>
      </c>
      <c r="B7" s="654">
        <v>89</v>
      </c>
      <c r="C7" s="653" t="s">
        <v>1399</v>
      </c>
      <c r="D7" s="659" t="s">
        <v>2303</v>
      </c>
      <c r="E7" s="654">
        <v>54</v>
      </c>
      <c r="F7" s="653">
        <v>20.5</v>
      </c>
      <c r="G7" s="659" t="s">
        <v>1400</v>
      </c>
      <c r="H7" s="654">
        <v>129</v>
      </c>
      <c r="I7" s="653" t="s">
        <v>1401</v>
      </c>
      <c r="J7" s="659" t="s">
        <v>1402</v>
      </c>
    </row>
    <row r="8" spans="1:10">
      <c r="A8" s="18" t="s">
        <v>835</v>
      </c>
      <c r="B8" s="654">
        <v>55</v>
      </c>
      <c r="C8" s="653">
        <v>25.9</v>
      </c>
      <c r="D8" s="659" t="s">
        <v>2304</v>
      </c>
      <c r="E8" s="654">
        <v>55</v>
      </c>
      <c r="F8" s="653">
        <v>23.3</v>
      </c>
      <c r="G8" s="659" t="s">
        <v>1403</v>
      </c>
      <c r="H8" s="654">
        <v>133</v>
      </c>
      <c r="I8" s="653" t="s">
        <v>1404</v>
      </c>
      <c r="J8" s="659" t="s">
        <v>1405</v>
      </c>
    </row>
    <row r="9" spans="1:10">
      <c r="A9" s="18" t="s">
        <v>837</v>
      </c>
      <c r="B9" s="654">
        <v>249</v>
      </c>
      <c r="C9" s="653">
        <v>26.3</v>
      </c>
      <c r="D9" s="659" t="s">
        <v>2305</v>
      </c>
      <c r="E9" s="654">
        <v>179</v>
      </c>
      <c r="F9" s="653">
        <v>18.899999999999999</v>
      </c>
      <c r="G9" s="659" t="s">
        <v>1406</v>
      </c>
      <c r="H9" s="654">
        <v>495</v>
      </c>
      <c r="I9" s="653" t="s">
        <v>1407</v>
      </c>
      <c r="J9" s="659" t="s">
        <v>1408</v>
      </c>
    </row>
    <row r="10" spans="1:10">
      <c r="A10" s="18" t="s">
        <v>840</v>
      </c>
      <c r="B10" s="654">
        <v>105</v>
      </c>
      <c r="C10" s="653">
        <v>27.9</v>
      </c>
      <c r="D10" s="659" t="s">
        <v>2306</v>
      </c>
      <c r="E10" s="654">
        <v>94</v>
      </c>
      <c r="F10" s="653" t="s">
        <v>1409</v>
      </c>
      <c r="G10" s="659" t="s">
        <v>1410</v>
      </c>
      <c r="H10" s="654">
        <v>259</v>
      </c>
      <c r="I10" s="653" t="s">
        <v>1411</v>
      </c>
      <c r="J10" s="659" t="s">
        <v>1412</v>
      </c>
    </row>
    <row r="11" spans="1:10">
      <c r="A11" s="18" t="s">
        <v>842</v>
      </c>
      <c r="B11" s="654">
        <v>51</v>
      </c>
      <c r="C11" s="653">
        <v>34.1</v>
      </c>
      <c r="D11" s="659" t="s">
        <v>2307</v>
      </c>
      <c r="E11" s="654">
        <v>47</v>
      </c>
      <c r="F11" s="653" t="s">
        <v>1413</v>
      </c>
      <c r="G11" s="659" t="s">
        <v>1414</v>
      </c>
      <c r="H11" s="654">
        <v>81</v>
      </c>
      <c r="I11" s="653" t="s">
        <v>1415</v>
      </c>
      <c r="J11" s="659" t="s">
        <v>1416</v>
      </c>
    </row>
    <row r="12" spans="1:10">
      <c r="A12" s="18" t="s">
        <v>844</v>
      </c>
      <c r="B12" s="654">
        <v>94</v>
      </c>
      <c r="C12" s="653">
        <v>27.2</v>
      </c>
      <c r="D12" s="659" t="s">
        <v>2308</v>
      </c>
      <c r="E12" s="654">
        <v>87</v>
      </c>
      <c r="F12" s="653">
        <v>23.3</v>
      </c>
      <c r="G12" s="659" t="s">
        <v>1417</v>
      </c>
      <c r="H12" s="654">
        <v>155</v>
      </c>
      <c r="I12" s="653">
        <v>43.6</v>
      </c>
      <c r="J12" s="659" t="s">
        <v>1418</v>
      </c>
    </row>
    <row r="13" spans="1:10">
      <c r="A13" s="18" t="s">
        <v>846</v>
      </c>
      <c r="B13" s="654">
        <v>59</v>
      </c>
      <c r="C13" s="653">
        <v>28.9</v>
      </c>
      <c r="D13" s="659" t="s">
        <v>2309</v>
      </c>
      <c r="E13" s="654">
        <v>40</v>
      </c>
      <c r="F13" s="653">
        <v>18</v>
      </c>
      <c r="G13" s="659" t="s">
        <v>1419</v>
      </c>
      <c r="H13" s="654">
        <v>115</v>
      </c>
      <c r="I13" s="653" t="s">
        <v>1420</v>
      </c>
      <c r="J13" s="659" t="s">
        <v>1421</v>
      </c>
    </row>
    <row r="14" spans="1:10">
      <c r="A14" s="18" t="s">
        <v>849</v>
      </c>
      <c r="B14" s="654">
        <v>114</v>
      </c>
      <c r="C14" s="653">
        <v>28.7</v>
      </c>
      <c r="D14" s="659" t="s">
        <v>2310</v>
      </c>
      <c r="E14" s="654">
        <v>98</v>
      </c>
      <c r="F14" s="653">
        <v>22.5</v>
      </c>
      <c r="G14" s="659" t="s">
        <v>1422</v>
      </c>
      <c r="H14" s="654">
        <v>218</v>
      </c>
      <c r="I14" s="653" t="s">
        <v>1423</v>
      </c>
      <c r="J14" s="659" t="s">
        <v>1424</v>
      </c>
    </row>
    <row r="15" spans="1:10">
      <c r="A15" s="18" t="s">
        <v>851</v>
      </c>
      <c r="B15" s="654">
        <v>247</v>
      </c>
      <c r="C15" s="653" t="s">
        <v>1425</v>
      </c>
      <c r="D15" s="659" t="s">
        <v>2311</v>
      </c>
      <c r="E15" s="654">
        <v>148</v>
      </c>
      <c r="F15" s="653">
        <v>17.600000000000001</v>
      </c>
      <c r="G15" s="659" t="s">
        <v>1426</v>
      </c>
      <c r="H15" s="654">
        <v>291</v>
      </c>
      <c r="I15" s="653" t="s">
        <v>1427</v>
      </c>
      <c r="J15" s="659" t="s">
        <v>1428</v>
      </c>
    </row>
    <row r="16" spans="1:10">
      <c r="A16" s="18" t="s">
        <v>854</v>
      </c>
      <c r="B16" s="654">
        <v>251</v>
      </c>
      <c r="C16" s="653">
        <v>25.6</v>
      </c>
      <c r="D16" s="659" t="s">
        <v>2312</v>
      </c>
      <c r="E16" s="654">
        <v>185</v>
      </c>
      <c r="F16" s="653">
        <v>18.399999999999999</v>
      </c>
      <c r="G16" s="659" t="s">
        <v>1429</v>
      </c>
      <c r="H16" s="654">
        <v>456</v>
      </c>
      <c r="I16" s="653" t="s">
        <v>1430</v>
      </c>
      <c r="J16" s="659" t="s">
        <v>1431</v>
      </c>
    </row>
    <row r="17" spans="1:10">
      <c r="A17" s="18" t="s">
        <v>857</v>
      </c>
      <c r="B17" s="654">
        <v>101</v>
      </c>
      <c r="C17" s="653">
        <v>30.7</v>
      </c>
      <c r="D17" s="659" t="s">
        <v>2313</v>
      </c>
      <c r="E17" s="654">
        <v>75</v>
      </c>
      <c r="F17" s="653">
        <v>21</v>
      </c>
      <c r="G17" s="659" t="s">
        <v>1432</v>
      </c>
      <c r="H17" s="654">
        <v>223</v>
      </c>
      <c r="I17" s="653" t="s">
        <v>1433</v>
      </c>
      <c r="J17" s="659" t="s">
        <v>1434</v>
      </c>
    </row>
    <row r="18" spans="1:10">
      <c r="A18" s="18" t="s">
        <v>860</v>
      </c>
      <c r="B18" s="654">
        <v>40</v>
      </c>
      <c r="C18" s="653">
        <v>32.1</v>
      </c>
      <c r="D18" s="659" t="s">
        <v>2314</v>
      </c>
      <c r="E18" s="654">
        <v>19</v>
      </c>
      <c r="F18" s="653">
        <v>14.5</v>
      </c>
      <c r="G18" s="659" t="s">
        <v>1435</v>
      </c>
      <c r="H18" s="654">
        <v>56</v>
      </c>
      <c r="I18" s="653">
        <v>45.1</v>
      </c>
      <c r="J18" s="659" t="s">
        <v>1436</v>
      </c>
    </row>
    <row r="19" spans="1:10">
      <c r="A19" s="18" t="s">
        <v>863</v>
      </c>
      <c r="B19" s="654">
        <v>91</v>
      </c>
      <c r="C19" s="653">
        <v>24.9</v>
      </c>
      <c r="D19" s="659" t="s">
        <v>2315</v>
      </c>
      <c r="E19" s="654">
        <v>99</v>
      </c>
      <c r="F19" s="653" t="s">
        <v>1437</v>
      </c>
      <c r="G19" s="659" t="s">
        <v>1438</v>
      </c>
      <c r="H19" s="654">
        <v>183</v>
      </c>
      <c r="I19" s="653" t="s">
        <v>1439</v>
      </c>
      <c r="J19" s="659" t="s">
        <v>1440</v>
      </c>
    </row>
    <row r="20" spans="1:10">
      <c r="A20" s="18" t="s">
        <v>865</v>
      </c>
      <c r="B20" s="654">
        <v>66</v>
      </c>
      <c r="C20" s="653">
        <v>25</v>
      </c>
      <c r="D20" s="659" t="s">
        <v>2316</v>
      </c>
      <c r="E20" s="654">
        <v>55</v>
      </c>
      <c r="F20" s="653">
        <v>19.600000000000001</v>
      </c>
      <c r="G20" s="659" t="s">
        <v>1441</v>
      </c>
      <c r="H20" s="654">
        <v>136</v>
      </c>
      <c r="I20" s="653" t="s">
        <v>1442</v>
      </c>
      <c r="J20" s="659" t="s">
        <v>1443</v>
      </c>
    </row>
    <row r="21" spans="1:10">
      <c r="A21" s="18" t="s">
        <v>867</v>
      </c>
      <c r="B21" s="654">
        <v>120</v>
      </c>
      <c r="C21" s="653" t="s">
        <v>1444</v>
      </c>
      <c r="D21" s="659" t="s">
        <v>2317</v>
      </c>
      <c r="E21" s="654">
        <v>100</v>
      </c>
      <c r="F21" s="653" t="s">
        <v>1445</v>
      </c>
      <c r="G21" s="659" t="s">
        <v>1446</v>
      </c>
      <c r="H21" s="654">
        <v>193</v>
      </c>
      <c r="I21" s="653" t="s">
        <v>1447</v>
      </c>
      <c r="J21" s="659" t="s">
        <v>1448</v>
      </c>
    </row>
    <row r="22" spans="1:10">
      <c r="A22" s="18" t="s">
        <v>869</v>
      </c>
      <c r="B22" s="654">
        <v>206</v>
      </c>
      <c r="C22" s="653">
        <v>26.6</v>
      </c>
      <c r="D22" s="659" t="s">
        <v>2318</v>
      </c>
      <c r="E22" s="654">
        <v>140</v>
      </c>
      <c r="F22" s="653">
        <v>16.7</v>
      </c>
      <c r="G22" s="659" t="s">
        <v>1449</v>
      </c>
      <c r="H22" s="654">
        <v>327</v>
      </c>
      <c r="I22" s="653">
        <v>41.6</v>
      </c>
      <c r="J22" s="659" t="s">
        <v>1450</v>
      </c>
    </row>
    <row r="23" spans="1:10">
      <c r="A23" s="18" t="s">
        <v>871</v>
      </c>
      <c r="B23" s="654">
        <v>289</v>
      </c>
      <c r="C23" s="653" t="s">
        <v>1451</v>
      </c>
      <c r="D23" s="659" t="s">
        <v>2319</v>
      </c>
      <c r="E23" s="654">
        <v>193</v>
      </c>
      <c r="F23" s="653">
        <v>19.399999999999999</v>
      </c>
      <c r="G23" s="659" t="s">
        <v>1452</v>
      </c>
      <c r="H23" s="654">
        <v>424</v>
      </c>
      <c r="I23" s="653" t="s">
        <v>1453</v>
      </c>
      <c r="J23" s="659" t="s">
        <v>1454</v>
      </c>
    </row>
    <row r="24" spans="1:10">
      <c r="A24" s="18" t="s">
        <v>874</v>
      </c>
      <c r="B24" s="654">
        <v>64</v>
      </c>
      <c r="C24" s="653">
        <v>24.6</v>
      </c>
      <c r="D24" s="659" t="s">
        <v>2320</v>
      </c>
      <c r="E24" s="654">
        <v>67</v>
      </c>
      <c r="F24" s="653">
        <v>24</v>
      </c>
      <c r="G24" s="659" t="s">
        <v>1455</v>
      </c>
      <c r="H24" s="654">
        <v>143</v>
      </c>
      <c r="I24" s="653" t="s">
        <v>1456</v>
      </c>
      <c r="J24" s="659" t="s">
        <v>1457</v>
      </c>
    </row>
    <row r="25" spans="1:10">
      <c r="A25" s="18" t="s">
        <v>876</v>
      </c>
      <c r="B25" s="654">
        <v>43</v>
      </c>
      <c r="C25" s="653">
        <v>34.4</v>
      </c>
      <c r="D25" s="659" t="s">
        <v>2321</v>
      </c>
      <c r="E25" s="654">
        <v>28</v>
      </c>
      <c r="F25" s="653">
        <v>21.7</v>
      </c>
      <c r="G25" s="659" t="s">
        <v>1458</v>
      </c>
      <c r="H25" s="654">
        <v>60</v>
      </c>
      <c r="I25" s="653">
        <v>47.4</v>
      </c>
      <c r="J25" s="659" t="s">
        <v>1459</v>
      </c>
    </row>
    <row r="26" spans="1:10">
      <c r="A26" s="18" t="s">
        <v>879</v>
      </c>
      <c r="B26" s="654">
        <v>405</v>
      </c>
      <c r="C26" s="653">
        <v>27.7</v>
      </c>
      <c r="D26" s="659" t="s">
        <v>2322</v>
      </c>
      <c r="E26" s="654">
        <v>312</v>
      </c>
      <c r="F26" s="653">
        <v>20.7</v>
      </c>
      <c r="G26" s="659" t="s">
        <v>1460</v>
      </c>
      <c r="H26" s="654">
        <v>589</v>
      </c>
      <c r="I26" s="653">
        <v>41.2</v>
      </c>
      <c r="J26" s="659" t="s">
        <v>1461</v>
      </c>
    </row>
    <row r="27" spans="1:10">
      <c r="A27" s="18" t="s">
        <v>881</v>
      </c>
      <c r="B27" s="654">
        <v>42</v>
      </c>
      <c r="C27" s="653">
        <v>20.5</v>
      </c>
      <c r="D27" s="659" t="s">
        <v>2323</v>
      </c>
      <c r="E27" s="654">
        <v>43</v>
      </c>
      <c r="F27" s="653">
        <v>20.5</v>
      </c>
      <c r="G27" s="659" t="s">
        <v>1462</v>
      </c>
      <c r="H27" s="654">
        <v>85</v>
      </c>
      <c r="I27" s="653">
        <v>42.9</v>
      </c>
      <c r="J27" s="659" t="s">
        <v>1463</v>
      </c>
    </row>
    <row r="28" spans="1:10">
      <c r="A28" s="18" t="s">
        <v>883</v>
      </c>
      <c r="B28" s="654">
        <v>390</v>
      </c>
      <c r="C28" s="653" t="s">
        <v>1464</v>
      </c>
      <c r="D28" s="659" t="s">
        <v>2324</v>
      </c>
      <c r="E28" s="654">
        <v>260</v>
      </c>
      <c r="F28" s="653" t="s">
        <v>1465</v>
      </c>
      <c r="G28" s="659" t="s">
        <v>1466</v>
      </c>
      <c r="H28" s="654">
        <v>469</v>
      </c>
      <c r="I28" s="653" t="s">
        <v>1467</v>
      </c>
      <c r="J28" s="659" t="s">
        <v>1468</v>
      </c>
    </row>
    <row r="29" spans="1:10">
      <c r="A29" s="18" t="s">
        <v>886</v>
      </c>
      <c r="B29" s="654">
        <v>34</v>
      </c>
      <c r="C29" s="653">
        <v>23.5</v>
      </c>
      <c r="D29" s="659" t="s">
        <v>2325</v>
      </c>
      <c r="E29" s="654">
        <v>34</v>
      </c>
      <c r="F29" s="653">
        <v>20.7</v>
      </c>
      <c r="G29" s="659" t="s">
        <v>1469</v>
      </c>
      <c r="H29" s="654">
        <v>66</v>
      </c>
      <c r="I29" s="653">
        <v>44.9</v>
      </c>
      <c r="J29" s="659" t="s">
        <v>1470</v>
      </c>
    </row>
    <row r="30" spans="1:10">
      <c r="A30" s="18" t="s">
        <v>888</v>
      </c>
      <c r="B30" s="654">
        <v>51</v>
      </c>
      <c r="C30" s="653" t="s">
        <v>1471</v>
      </c>
      <c r="D30" s="659" t="s">
        <v>2326</v>
      </c>
      <c r="E30" s="654">
        <v>57</v>
      </c>
      <c r="F30" s="653">
        <v>18.100000000000001</v>
      </c>
      <c r="G30" s="659" t="s">
        <v>1472</v>
      </c>
      <c r="H30" s="654">
        <v>157</v>
      </c>
      <c r="I30" s="653" t="s">
        <v>1473</v>
      </c>
      <c r="J30" s="659" t="s">
        <v>1474</v>
      </c>
    </row>
    <row r="31" spans="1:10">
      <c r="A31" s="18" t="s">
        <v>890</v>
      </c>
      <c r="B31" s="654">
        <v>50</v>
      </c>
      <c r="C31" s="653" t="s">
        <v>1475</v>
      </c>
      <c r="D31" s="659" t="s">
        <v>2327</v>
      </c>
      <c r="E31" s="654">
        <v>29</v>
      </c>
      <c r="F31" s="653">
        <v>19.600000000000001</v>
      </c>
      <c r="G31" s="659" t="s">
        <v>1476</v>
      </c>
      <c r="H31" s="654">
        <v>83</v>
      </c>
      <c r="I31" s="653" t="s">
        <v>1477</v>
      </c>
      <c r="J31" s="659" t="s">
        <v>1478</v>
      </c>
    </row>
    <row r="32" spans="1:10">
      <c r="A32" s="18" t="s">
        <v>891</v>
      </c>
      <c r="B32" s="654">
        <v>223</v>
      </c>
      <c r="C32" s="653">
        <v>28.6</v>
      </c>
      <c r="D32" s="659" t="s">
        <v>2328</v>
      </c>
      <c r="E32" s="654">
        <v>184</v>
      </c>
      <c r="F32" s="653" t="s">
        <v>1479</v>
      </c>
      <c r="G32" s="659" t="s">
        <v>1480</v>
      </c>
      <c r="H32" s="654">
        <v>277</v>
      </c>
      <c r="I32" s="653" t="s">
        <v>1481</v>
      </c>
      <c r="J32" s="659" t="s">
        <v>1482</v>
      </c>
    </row>
    <row r="33" spans="1:10">
      <c r="A33" s="18" t="s">
        <v>893</v>
      </c>
      <c r="B33" s="654">
        <v>41</v>
      </c>
      <c r="C33" s="653">
        <v>19.600000000000001</v>
      </c>
      <c r="D33" s="659" t="s">
        <v>2329</v>
      </c>
      <c r="E33" s="654">
        <v>37</v>
      </c>
      <c r="F33" s="653">
        <v>17.100000000000001</v>
      </c>
      <c r="G33" s="659" t="s">
        <v>1483</v>
      </c>
      <c r="H33" s="654">
        <v>116</v>
      </c>
      <c r="I33" s="653" t="s">
        <v>1484</v>
      </c>
      <c r="J33" s="659" t="s">
        <v>1485</v>
      </c>
    </row>
    <row r="34" spans="1:10">
      <c r="A34" s="18" t="s">
        <v>895</v>
      </c>
      <c r="B34" s="654">
        <v>246</v>
      </c>
      <c r="C34" s="653">
        <v>26.1</v>
      </c>
      <c r="D34" s="659" t="s">
        <v>2330</v>
      </c>
      <c r="E34" s="654">
        <v>238</v>
      </c>
      <c r="F34" s="653" t="s">
        <v>1409</v>
      </c>
      <c r="G34" s="659" t="s">
        <v>1486</v>
      </c>
      <c r="H34" s="654">
        <v>507</v>
      </c>
      <c r="I34" s="653" t="s">
        <v>1407</v>
      </c>
      <c r="J34" s="659" t="s">
        <v>1487</v>
      </c>
    </row>
    <row r="35" spans="1:10">
      <c r="A35" s="18" t="s">
        <v>898</v>
      </c>
      <c r="B35" s="654">
        <v>68</v>
      </c>
      <c r="C35" s="653" t="s">
        <v>1488</v>
      </c>
      <c r="D35" s="659" t="s">
        <v>2331</v>
      </c>
      <c r="E35" s="654">
        <v>69</v>
      </c>
      <c r="F35" s="653">
        <v>18.5</v>
      </c>
      <c r="G35" s="659" t="s">
        <v>1489</v>
      </c>
      <c r="H35" s="654">
        <v>226</v>
      </c>
      <c r="I35" s="653" t="s">
        <v>1490</v>
      </c>
      <c r="J35" s="659" t="s">
        <v>1491</v>
      </c>
    </row>
    <row r="36" spans="1:10">
      <c r="A36" s="18" t="s">
        <v>901</v>
      </c>
      <c r="B36" s="654">
        <v>94</v>
      </c>
      <c r="C36" s="653" t="s">
        <v>1492</v>
      </c>
      <c r="D36" s="659" t="s">
        <v>2332</v>
      </c>
      <c r="E36" s="654">
        <v>47</v>
      </c>
      <c r="F36" s="653">
        <v>15.9</v>
      </c>
      <c r="G36" s="659" t="s">
        <v>1493</v>
      </c>
      <c r="H36" s="654">
        <v>155</v>
      </c>
      <c r="I36" s="653" t="s">
        <v>1494</v>
      </c>
      <c r="J36" s="659" t="s">
        <v>1495</v>
      </c>
    </row>
    <row r="37" spans="1:10">
      <c r="A37" s="18" t="s">
        <v>903</v>
      </c>
      <c r="B37" s="654">
        <v>35</v>
      </c>
      <c r="C37" s="653" t="s">
        <v>1284</v>
      </c>
      <c r="D37" s="659" t="s">
        <v>2333</v>
      </c>
      <c r="E37" s="654">
        <v>17</v>
      </c>
      <c r="F37" s="653">
        <v>22.9</v>
      </c>
      <c r="G37" s="659" t="s">
        <v>1496</v>
      </c>
      <c r="H37" s="654">
        <v>48</v>
      </c>
      <c r="I37" s="653" t="s">
        <v>1497</v>
      </c>
      <c r="J37" s="659" t="s">
        <v>1498</v>
      </c>
    </row>
    <row r="38" spans="1:10">
      <c r="A38" s="18" t="s">
        <v>906</v>
      </c>
      <c r="B38" s="652">
        <v>1038</v>
      </c>
      <c r="C38" s="653" t="s">
        <v>1499</v>
      </c>
      <c r="D38" s="659" t="s">
        <v>2334</v>
      </c>
      <c r="E38" s="654">
        <v>760</v>
      </c>
      <c r="F38" s="653" t="s">
        <v>1500</v>
      </c>
      <c r="G38" s="659" t="s">
        <v>1501</v>
      </c>
      <c r="H38" s="652">
        <v>1312</v>
      </c>
      <c r="I38" s="653" t="s">
        <v>1413</v>
      </c>
      <c r="J38" s="659" t="s">
        <v>1502</v>
      </c>
    </row>
    <row r="39" spans="1:10">
      <c r="A39" s="18" t="s">
        <v>909</v>
      </c>
      <c r="B39" s="654">
        <v>126</v>
      </c>
      <c r="C39" s="653">
        <v>28.6</v>
      </c>
      <c r="D39" s="659" t="s">
        <v>2335</v>
      </c>
      <c r="E39" s="654">
        <v>88</v>
      </c>
      <c r="F39" s="653">
        <v>19.7</v>
      </c>
      <c r="G39" s="659" t="s">
        <v>1503</v>
      </c>
      <c r="H39" s="654">
        <v>191</v>
      </c>
      <c r="I39" s="653">
        <v>44.1</v>
      </c>
      <c r="J39" s="659" t="s">
        <v>1504</v>
      </c>
    </row>
    <row r="40" spans="1:10">
      <c r="A40" s="18" t="s">
        <v>912</v>
      </c>
      <c r="B40" s="654">
        <v>180</v>
      </c>
      <c r="C40" s="653">
        <v>26.8</v>
      </c>
      <c r="D40" s="659" t="s">
        <v>2336</v>
      </c>
      <c r="E40" s="654">
        <v>134</v>
      </c>
      <c r="F40" s="653">
        <v>18.399999999999999</v>
      </c>
      <c r="G40" s="659" t="s">
        <v>1505</v>
      </c>
      <c r="H40" s="654">
        <v>335</v>
      </c>
      <c r="I40" s="653" t="s">
        <v>1506</v>
      </c>
      <c r="J40" s="659" t="s">
        <v>1507</v>
      </c>
    </row>
    <row r="41" spans="1:10">
      <c r="A41" s="207" t="s">
        <v>915</v>
      </c>
      <c r="B41" s="655">
        <v>287</v>
      </c>
      <c r="C41" s="656" t="s">
        <v>1508</v>
      </c>
      <c r="D41" s="660" t="s">
        <v>2337</v>
      </c>
      <c r="E41" s="655">
        <v>234</v>
      </c>
      <c r="F41" s="656" t="s">
        <v>1465</v>
      </c>
      <c r="G41" s="660" t="s">
        <v>1509</v>
      </c>
      <c r="H41" s="655">
        <v>397</v>
      </c>
      <c r="I41" s="656" t="s">
        <v>1510</v>
      </c>
      <c r="J41" s="660" t="s">
        <v>1511</v>
      </c>
    </row>
    <row r="42" spans="1:10">
      <c r="A42" s="411" t="s">
        <v>2338</v>
      </c>
      <c r="B42" s="395"/>
      <c r="C42" s="297"/>
      <c r="D42" s="410"/>
      <c r="E42" s="395"/>
      <c r="F42" s="297"/>
      <c r="G42" s="410"/>
      <c r="H42" s="395"/>
      <c r="I42" s="297"/>
      <c r="J42" s="410"/>
    </row>
    <row r="43" spans="1:10" s="171" customFormat="1" ht="12.6" customHeight="1">
      <c r="A43" s="171" t="s">
        <v>289</v>
      </c>
      <c r="B43" s="282"/>
      <c r="C43" s="282"/>
      <c r="D43" s="282"/>
    </row>
    <row r="44" spans="1:10" s="171" customFormat="1" ht="12" customHeight="1">
      <c r="A44" s="171" t="s">
        <v>919</v>
      </c>
      <c r="B44" s="282" t="s">
        <v>920</v>
      </c>
      <c r="C44" s="282"/>
      <c r="D44" s="282"/>
    </row>
    <row r="45" spans="1:10" s="171" customFormat="1" ht="12" customHeight="1">
      <c r="A45" s="171" t="s">
        <v>2103</v>
      </c>
      <c r="B45" s="282"/>
      <c r="C45" s="282"/>
      <c r="D45" s="282"/>
    </row>
    <row r="46" spans="1:10" s="171" customFormat="1" ht="12" customHeight="1">
      <c r="A46" s="283" t="s">
        <v>1391</v>
      </c>
      <c r="B46" s="282"/>
      <c r="C46" s="282"/>
      <c r="D46" s="282"/>
    </row>
    <row r="47" spans="1:10" s="171" customFormat="1" ht="12" customHeight="1">
      <c r="A47" s="285" t="s">
        <v>1093</v>
      </c>
      <c r="C47" s="284"/>
      <c r="D47" s="284"/>
    </row>
    <row r="48" spans="1:10" s="171" customFormat="1" ht="12" customHeight="1">
      <c r="A48" s="285" t="s">
        <v>2101</v>
      </c>
      <c r="B48" s="287"/>
      <c r="C48" s="284"/>
      <c r="D48" s="284"/>
    </row>
    <row r="49" ht="14.45" customHeight="1"/>
    <row r="50" ht="14.45" customHeight="1"/>
  </sheetData>
  <mergeCells count="4">
    <mergeCell ref="A3:A4"/>
    <mergeCell ref="B3:D3"/>
    <mergeCell ref="E3:G3"/>
    <mergeCell ref="H3:J3"/>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H11" sqref="H11"/>
    </sheetView>
  </sheetViews>
  <sheetFormatPr defaultColWidth="8.85546875" defaultRowHeight="14.25"/>
  <cols>
    <col min="1" max="1" width="40.85546875" style="2" customWidth="1"/>
    <col min="2" max="2" width="10.140625" style="2" customWidth="1"/>
    <col min="3" max="3" width="15.42578125" style="2" customWidth="1"/>
    <col min="4" max="16384" width="8.85546875" style="2"/>
  </cols>
  <sheetData>
    <row r="1" spans="1:4" ht="15">
      <c r="A1" s="53" t="s">
        <v>1915</v>
      </c>
    </row>
    <row r="3" spans="1:4" ht="15">
      <c r="A3" s="212" t="s">
        <v>1094</v>
      </c>
      <c r="B3" s="213" t="s">
        <v>612</v>
      </c>
      <c r="C3" s="213" t="s">
        <v>435</v>
      </c>
    </row>
    <row r="4" spans="1:4" ht="15">
      <c r="A4" s="1" t="s">
        <v>829</v>
      </c>
      <c r="B4" s="303">
        <v>63.9</v>
      </c>
      <c r="C4" s="114" t="s">
        <v>1513</v>
      </c>
      <c r="D4" s="19"/>
    </row>
    <row r="5" spans="1:4">
      <c r="A5" s="2" t="s">
        <v>830</v>
      </c>
      <c r="B5" s="25">
        <v>62</v>
      </c>
      <c r="C5" s="115" t="s">
        <v>1514</v>
      </c>
      <c r="D5" s="19"/>
    </row>
    <row r="6" spans="1:4">
      <c r="A6" s="2" t="s">
        <v>833</v>
      </c>
      <c r="B6" s="304" t="s">
        <v>1515</v>
      </c>
      <c r="C6" s="115" t="s">
        <v>1516</v>
      </c>
      <c r="D6" s="19"/>
    </row>
    <row r="7" spans="1:4">
      <c r="A7" s="2" t="s">
        <v>835</v>
      </c>
      <c r="B7" s="304" t="s">
        <v>1517</v>
      </c>
      <c r="C7" s="115" t="s">
        <v>1518</v>
      </c>
    </row>
    <row r="8" spans="1:4">
      <c r="A8" s="2" t="s">
        <v>837</v>
      </c>
      <c r="B8" s="304">
        <v>64.599999999999994</v>
      </c>
      <c r="C8" s="115" t="s">
        <v>1519</v>
      </c>
    </row>
    <row r="9" spans="1:4">
      <c r="A9" s="2" t="s">
        <v>840</v>
      </c>
      <c r="B9" s="304" t="s">
        <v>1520</v>
      </c>
      <c r="C9" s="115" t="s">
        <v>1521</v>
      </c>
    </row>
    <row r="10" spans="1:4">
      <c r="A10" s="2" t="s">
        <v>842</v>
      </c>
      <c r="B10" s="304" t="s">
        <v>1522</v>
      </c>
      <c r="C10" s="115" t="s">
        <v>1523</v>
      </c>
    </row>
    <row r="11" spans="1:4">
      <c r="A11" s="2" t="s">
        <v>844</v>
      </c>
      <c r="B11" s="304">
        <v>65.7</v>
      </c>
      <c r="C11" s="115" t="s">
        <v>1524</v>
      </c>
    </row>
    <row r="12" spans="1:4">
      <c r="A12" s="2" t="s">
        <v>846</v>
      </c>
      <c r="B12" s="304">
        <v>62.3</v>
      </c>
      <c r="C12" s="115" t="s">
        <v>1525</v>
      </c>
    </row>
    <row r="13" spans="1:4">
      <c r="A13" s="2" t="s">
        <v>849</v>
      </c>
      <c r="B13" s="304" t="s">
        <v>1515</v>
      </c>
      <c r="C13" s="115" t="s">
        <v>1526</v>
      </c>
    </row>
    <row r="14" spans="1:4">
      <c r="A14" s="2" t="s">
        <v>851</v>
      </c>
      <c r="B14" s="304" t="s">
        <v>1527</v>
      </c>
      <c r="C14" s="115" t="s">
        <v>1528</v>
      </c>
    </row>
    <row r="15" spans="1:4">
      <c r="A15" s="2" t="s">
        <v>854</v>
      </c>
      <c r="B15" s="304" t="s">
        <v>1529</v>
      </c>
      <c r="C15" s="115" t="s">
        <v>1530</v>
      </c>
    </row>
    <row r="16" spans="1:4">
      <c r="A16" s="2" t="s">
        <v>857</v>
      </c>
      <c r="B16" s="304" t="s">
        <v>1531</v>
      </c>
      <c r="C16" s="115" t="s">
        <v>1532</v>
      </c>
    </row>
    <row r="17" spans="1:3">
      <c r="A17" s="2" t="s">
        <v>860</v>
      </c>
      <c r="B17" s="304">
        <v>64.8</v>
      </c>
      <c r="C17" s="115" t="s">
        <v>1533</v>
      </c>
    </row>
    <row r="18" spans="1:3">
      <c r="A18" s="2" t="s">
        <v>863</v>
      </c>
      <c r="B18" s="304" t="s">
        <v>1534</v>
      </c>
      <c r="C18" s="115" t="s">
        <v>1535</v>
      </c>
    </row>
    <row r="19" spans="1:3">
      <c r="A19" s="2" t="s">
        <v>865</v>
      </c>
      <c r="B19" s="304">
        <v>62.5</v>
      </c>
      <c r="C19" s="115" t="s">
        <v>1536</v>
      </c>
    </row>
    <row r="20" spans="1:3">
      <c r="A20" s="2" t="s">
        <v>867</v>
      </c>
      <c r="B20" s="304" t="s">
        <v>1537</v>
      </c>
      <c r="C20" s="115" t="s">
        <v>1538</v>
      </c>
    </row>
    <row r="21" spans="1:3">
      <c r="A21" s="2" t="s">
        <v>869</v>
      </c>
      <c r="B21" s="304" t="s">
        <v>1539</v>
      </c>
      <c r="C21" s="115" t="s">
        <v>1540</v>
      </c>
    </row>
    <row r="22" spans="1:3">
      <c r="A22" s="2" t="s">
        <v>871</v>
      </c>
      <c r="B22" s="304" t="s">
        <v>1541</v>
      </c>
      <c r="C22" s="115" t="s">
        <v>1542</v>
      </c>
    </row>
    <row r="23" spans="1:3">
      <c r="A23" s="2" t="s">
        <v>874</v>
      </c>
      <c r="B23" s="304" t="s">
        <v>1543</v>
      </c>
      <c r="C23" s="115" t="s">
        <v>1544</v>
      </c>
    </row>
    <row r="24" spans="1:3">
      <c r="A24" s="2" t="s">
        <v>876</v>
      </c>
      <c r="B24" s="304" t="s">
        <v>1397</v>
      </c>
      <c r="C24" s="115" t="s">
        <v>1545</v>
      </c>
    </row>
    <row r="25" spans="1:3">
      <c r="A25" s="2" t="s">
        <v>879</v>
      </c>
      <c r="B25" s="304">
        <v>64.3</v>
      </c>
      <c r="C25" s="115" t="s">
        <v>1546</v>
      </c>
    </row>
    <row r="26" spans="1:3">
      <c r="A26" s="2" t="s">
        <v>881</v>
      </c>
      <c r="B26" s="304" t="s">
        <v>1547</v>
      </c>
      <c r="C26" s="115" t="s">
        <v>1548</v>
      </c>
    </row>
    <row r="27" spans="1:3">
      <c r="A27" s="2" t="s">
        <v>883</v>
      </c>
      <c r="B27" s="304" t="s">
        <v>1549</v>
      </c>
      <c r="C27" s="115" t="s">
        <v>1550</v>
      </c>
    </row>
    <row r="28" spans="1:3">
      <c r="A28" s="2" t="s">
        <v>886</v>
      </c>
      <c r="B28" s="304">
        <v>63.1</v>
      </c>
      <c r="C28" s="115" t="s">
        <v>1551</v>
      </c>
    </row>
    <row r="29" spans="1:3">
      <c r="A29" s="2" t="s">
        <v>888</v>
      </c>
      <c r="B29" s="304" t="s">
        <v>1552</v>
      </c>
      <c r="C29" s="115" t="s">
        <v>1553</v>
      </c>
    </row>
    <row r="30" spans="1:3">
      <c r="A30" s="2" t="s">
        <v>890</v>
      </c>
      <c r="B30" s="304" t="s">
        <v>1554</v>
      </c>
      <c r="C30" s="115" t="s">
        <v>1555</v>
      </c>
    </row>
    <row r="31" spans="1:3">
      <c r="A31" s="2" t="s">
        <v>891</v>
      </c>
      <c r="B31" s="304">
        <v>63.3</v>
      </c>
      <c r="C31" s="115" t="s">
        <v>1556</v>
      </c>
    </row>
    <row r="32" spans="1:3">
      <c r="A32" s="2" t="s">
        <v>893</v>
      </c>
      <c r="B32" s="304" t="s">
        <v>1547</v>
      </c>
      <c r="C32" s="115" t="s">
        <v>1548</v>
      </c>
    </row>
    <row r="33" spans="1:5">
      <c r="A33" s="2" t="s">
        <v>895</v>
      </c>
      <c r="B33" s="304">
        <v>63.7</v>
      </c>
      <c r="C33" s="115" t="s">
        <v>1557</v>
      </c>
    </row>
    <row r="34" spans="1:5">
      <c r="A34" s="2" t="s">
        <v>898</v>
      </c>
      <c r="B34" s="304" t="s">
        <v>1558</v>
      </c>
      <c r="C34" s="115" t="s">
        <v>1559</v>
      </c>
    </row>
    <row r="35" spans="1:5">
      <c r="A35" s="2" t="s">
        <v>901</v>
      </c>
      <c r="B35" s="304" t="s">
        <v>1560</v>
      </c>
      <c r="C35" s="115" t="s">
        <v>1561</v>
      </c>
    </row>
    <row r="36" spans="1:5">
      <c r="A36" s="2" t="s">
        <v>903</v>
      </c>
      <c r="B36" s="304" t="s">
        <v>1562</v>
      </c>
      <c r="C36" s="115" t="s">
        <v>1563</v>
      </c>
    </row>
    <row r="37" spans="1:5">
      <c r="A37" s="2" t="s">
        <v>906</v>
      </c>
      <c r="B37" s="304" t="s">
        <v>1034</v>
      </c>
      <c r="C37" s="115" t="s">
        <v>1564</v>
      </c>
    </row>
    <row r="38" spans="1:5">
      <c r="A38" s="2" t="s">
        <v>909</v>
      </c>
      <c r="B38" s="304">
        <v>63.2</v>
      </c>
      <c r="C38" s="115" t="s">
        <v>1565</v>
      </c>
      <c r="E38" s="9"/>
    </row>
    <row r="39" spans="1:5">
      <c r="A39" s="9" t="s">
        <v>912</v>
      </c>
      <c r="B39" s="304" t="s">
        <v>1566</v>
      </c>
      <c r="C39" s="115" t="s">
        <v>1567</v>
      </c>
    </row>
    <row r="40" spans="1:5">
      <c r="A40" s="15" t="s">
        <v>915</v>
      </c>
      <c r="B40" s="304" t="s">
        <v>1568</v>
      </c>
      <c r="C40" s="306" t="s">
        <v>1569</v>
      </c>
    </row>
    <row r="41" spans="1:5" s="18" customFormat="1">
      <c r="A41" s="34" t="s">
        <v>289</v>
      </c>
      <c r="B41" s="813"/>
      <c r="C41" s="305"/>
      <c r="D41" s="2"/>
    </row>
    <row r="42" spans="1:5" s="18" customFormat="1">
      <c r="A42" s="34" t="s">
        <v>934</v>
      </c>
      <c r="B42" s="814"/>
      <c r="D42" s="2"/>
    </row>
    <row r="43" spans="1:5" s="19" customFormat="1">
      <c r="A43" s="34" t="s">
        <v>606</v>
      </c>
      <c r="B43" s="814"/>
      <c r="D43" s="2"/>
    </row>
    <row r="44" spans="1:5" s="19" customFormat="1" ht="15">
      <c r="A44" s="34" t="s">
        <v>1570</v>
      </c>
      <c r="B44"/>
      <c r="D44" s="2"/>
    </row>
    <row r="45" spans="1:5" s="19" customFormat="1" ht="15">
      <c r="A45" s="35" t="s">
        <v>691</v>
      </c>
      <c r="B45"/>
      <c r="D45" s="2"/>
    </row>
    <row r="46" spans="1:5" s="19" customFormat="1">
      <c r="A46" s="794" t="s">
        <v>57</v>
      </c>
      <c r="B46" s="794"/>
      <c r="D46" s="2"/>
    </row>
    <row r="47" spans="1:5">
      <c r="A47" s="794" t="s">
        <v>2102</v>
      </c>
      <c r="B47" s="794"/>
    </row>
  </sheetData>
  <mergeCells count="3">
    <mergeCell ref="B41:B43"/>
    <mergeCell ref="A46:B46"/>
    <mergeCell ref="A47:B47"/>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K22" sqref="K22"/>
    </sheetView>
  </sheetViews>
  <sheetFormatPr defaultColWidth="8.85546875" defaultRowHeight="14.25"/>
  <cols>
    <col min="1" max="1" width="26.140625" style="74" customWidth="1"/>
    <col min="2" max="2" width="11.42578125" style="74" customWidth="1"/>
    <col min="3" max="3" width="14.140625" style="74" customWidth="1"/>
    <col min="4" max="4" width="14.85546875" style="74" customWidth="1"/>
    <col min="5" max="5" width="13.140625" style="74" customWidth="1"/>
    <col min="6" max="6" width="6.85546875" style="74" customWidth="1"/>
    <col min="7" max="7" width="3.140625" style="74" customWidth="1"/>
    <col min="8" max="16384" width="8.85546875" style="74"/>
  </cols>
  <sheetData>
    <row r="1" spans="1:5" ht="15">
      <c r="A1" s="307" t="s">
        <v>1914</v>
      </c>
      <c r="B1" s="308"/>
      <c r="C1" s="308"/>
    </row>
    <row r="2" spans="1:5">
      <c r="A2" s="308"/>
      <c r="B2" s="308"/>
      <c r="C2" s="308"/>
    </row>
    <row r="3" spans="1:5" ht="29.45" customHeight="1">
      <c r="A3" s="815" t="s">
        <v>10</v>
      </c>
      <c r="B3" s="816" t="s">
        <v>1571</v>
      </c>
      <c r="C3" s="816"/>
      <c r="D3" s="817" t="s">
        <v>1572</v>
      </c>
      <c r="E3" s="817"/>
    </row>
    <row r="4" spans="1:5" ht="30">
      <c r="A4" s="815"/>
      <c r="B4" s="437" t="s">
        <v>1573</v>
      </c>
      <c r="C4" s="437" t="s">
        <v>1574</v>
      </c>
      <c r="D4" s="437" t="s">
        <v>1573</v>
      </c>
      <c r="E4" s="437" t="s">
        <v>1574</v>
      </c>
    </row>
    <row r="5" spans="1:5">
      <c r="A5" s="309" t="s">
        <v>13</v>
      </c>
      <c r="B5" s="669">
        <v>1367</v>
      </c>
      <c r="C5" s="663">
        <v>1.7732980489829804E-2</v>
      </c>
      <c r="D5" s="662">
        <v>69234</v>
      </c>
      <c r="E5" s="672">
        <v>0.89811643835616439</v>
      </c>
    </row>
    <row r="6" spans="1:5">
      <c r="A6" s="310" t="s">
        <v>14</v>
      </c>
      <c r="B6" s="670">
        <v>36</v>
      </c>
      <c r="C6" s="665">
        <v>7.5997466751108293E-3</v>
      </c>
      <c r="D6" s="666">
        <v>4624</v>
      </c>
      <c r="E6" s="673">
        <v>0.97614523960312438</v>
      </c>
    </row>
    <row r="7" spans="1:5">
      <c r="A7" s="310" t="s">
        <v>376</v>
      </c>
      <c r="B7" s="670">
        <v>21</v>
      </c>
      <c r="C7" s="665">
        <v>1.9462465245597776E-2</v>
      </c>
      <c r="D7" s="664">
        <v>897</v>
      </c>
      <c r="E7" s="673">
        <v>0.83132530120481929</v>
      </c>
    </row>
    <row r="8" spans="1:5">
      <c r="A8" s="310" t="s">
        <v>523</v>
      </c>
      <c r="B8" s="670">
        <v>74</v>
      </c>
      <c r="C8" s="665">
        <v>7.2061544454182494E-3</v>
      </c>
      <c r="D8" s="666">
        <v>10044</v>
      </c>
      <c r="E8" s="673">
        <v>0.97808939526730942</v>
      </c>
    </row>
    <row r="9" spans="1:5">
      <c r="A9" s="310" t="s">
        <v>17</v>
      </c>
      <c r="B9" s="670">
        <v>6</v>
      </c>
      <c r="C9" s="665">
        <v>1.1472275334608031E-2</v>
      </c>
      <c r="D9" s="664">
        <v>507</v>
      </c>
      <c r="E9" s="673">
        <v>0.96940726577437863</v>
      </c>
    </row>
    <row r="10" spans="1:5">
      <c r="A10" s="310" t="s">
        <v>18</v>
      </c>
      <c r="B10" s="670">
        <v>171</v>
      </c>
      <c r="C10" s="665">
        <v>1.9522776572668113E-2</v>
      </c>
      <c r="D10" s="666">
        <v>8071</v>
      </c>
      <c r="E10" s="673">
        <v>0.92145222057312481</v>
      </c>
    </row>
    <row r="11" spans="1:5">
      <c r="A11" s="310" t="s">
        <v>116</v>
      </c>
      <c r="B11" s="670">
        <v>16</v>
      </c>
      <c r="C11" s="665">
        <v>0.02</v>
      </c>
      <c r="D11" s="664">
        <v>749</v>
      </c>
      <c r="E11" s="673">
        <v>0.93625000000000003</v>
      </c>
    </row>
    <row r="12" spans="1:5">
      <c r="A12" s="310" t="s">
        <v>319</v>
      </c>
      <c r="B12" s="670" t="s">
        <v>61</v>
      </c>
      <c r="C12" s="665" t="s">
        <v>61</v>
      </c>
      <c r="D12" s="664">
        <v>363</v>
      </c>
      <c r="E12" s="673">
        <v>0.94041450777202074</v>
      </c>
    </row>
    <row r="13" spans="1:5">
      <c r="A13" s="310" t="s">
        <v>19</v>
      </c>
      <c r="B13" s="670">
        <v>46</v>
      </c>
      <c r="C13" s="665">
        <v>2.0526550647032574E-2</v>
      </c>
      <c r="D13" s="666">
        <v>1998</v>
      </c>
      <c r="E13" s="673">
        <v>0.89156626506024095</v>
      </c>
    </row>
    <row r="14" spans="1:5">
      <c r="A14" s="310" t="s">
        <v>377</v>
      </c>
      <c r="B14" s="670" t="s">
        <v>61</v>
      </c>
      <c r="C14" s="665" t="s">
        <v>61</v>
      </c>
      <c r="D14" s="664">
        <v>404</v>
      </c>
      <c r="E14" s="673">
        <v>0.95734597156398105</v>
      </c>
    </row>
    <row r="15" spans="1:5">
      <c r="A15" s="310" t="s">
        <v>302</v>
      </c>
      <c r="B15" s="670">
        <v>22</v>
      </c>
      <c r="C15" s="665">
        <v>9.1135045567522777E-3</v>
      </c>
      <c r="D15" s="666">
        <v>1897</v>
      </c>
      <c r="E15" s="673">
        <v>0.78583264291632149</v>
      </c>
    </row>
    <row r="16" spans="1:5">
      <c r="A16" s="310" t="s">
        <v>20</v>
      </c>
      <c r="B16" s="670">
        <v>61</v>
      </c>
      <c r="C16" s="665">
        <v>4.9074818986323411E-2</v>
      </c>
      <c r="D16" s="664">
        <v>706</v>
      </c>
      <c r="E16" s="673">
        <v>0.56798069187449718</v>
      </c>
    </row>
    <row r="17" spans="1:7">
      <c r="A17" s="310" t="s">
        <v>21</v>
      </c>
      <c r="B17" s="670">
        <v>319</v>
      </c>
      <c r="C17" s="665">
        <v>3.269447576099211E-2</v>
      </c>
      <c r="D17" s="666">
        <v>7817</v>
      </c>
      <c r="E17" s="673">
        <v>0.801168391923747</v>
      </c>
    </row>
    <row r="18" spans="1:7">
      <c r="A18" s="310" t="s">
        <v>1575</v>
      </c>
      <c r="B18" s="670">
        <v>24</v>
      </c>
      <c r="C18" s="665">
        <v>7.0401877383396887E-3</v>
      </c>
      <c r="D18" s="666">
        <v>3324</v>
      </c>
      <c r="E18" s="673">
        <v>0.97506600176004699</v>
      </c>
    </row>
    <row r="19" spans="1:7">
      <c r="A19" s="310" t="s">
        <v>304</v>
      </c>
      <c r="B19" s="670">
        <v>20</v>
      </c>
      <c r="C19" s="665">
        <v>1.6194331983805668E-2</v>
      </c>
      <c r="D19" s="664">
        <v>896</v>
      </c>
      <c r="E19" s="673">
        <v>0.72550607287449398</v>
      </c>
    </row>
    <row r="20" spans="1:7">
      <c r="A20" s="310" t="s">
        <v>378</v>
      </c>
      <c r="B20" s="670">
        <v>47</v>
      </c>
      <c r="C20" s="665">
        <v>1.1497064579256359E-2</v>
      </c>
      <c r="D20" s="666">
        <v>3453</v>
      </c>
      <c r="E20" s="673">
        <v>0.84466731898238745</v>
      </c>
    </row>
    <row r="21" spans="1:7">
      <c r="A21" s="310" t="s">
        <v>320</v>
      </c>
      <c r="B21" s="670">
        <v>32</v>
      </c>
      <c r="C21" s="665">
        <v>1.6503352243424446E-2</v>
      </c>
      <c r="D21" s="666">
        <v>1832</v>
      </c>
      <c r="E21" s="673">
        <v>0.94481691593604955</v>
      </c>
    </row>
    <row r="22" spans="1:7">
      <c r="A22" s="310" t="s">
        <v>123</v>
      </c>
      <c r="B22" s="670">
        <v>29</v>
      </c>
      <c r="C22" s="665">
        <v>2.4328859060402684E-2</v>
      </c>
      <c r="D22" s="664">
        <v>1051</v>
      </c>
      <c r="E22" s="673">
        <v>0.88171140939597314</v>
      </c>
    </row>
    <row r="23" spans="1:7">
      <c r="A23" s="310" t="s">
        <v>23</v>
      </c>
      <c r="B23" s="670">
        <v>75</v>
      </c>
      <c r="C23" s="665">
        <v>3.9936102236421724E-2</v>
      </c>
      <c r="D23" s="666">
        <v>1238</v>
      </c>
      <c r="E23" s="673">
        <v>0.65921192758253466</v>
      </c>
    </row>
    <row r="24" spans="1:7">
      <c r="A24" s="310" t="s">
        <v>24</v>
      </c>
      <c r="B24" s="670">
        <v>68</v>
      </c>
      <c r="C24" s="665">
        <v>8.8923760952007332E-3</v>
      </c>
      <c r="D24" s="666">
        <v>7354</v>
      </c>
      <c r="E24" s="673">
        <v>0.96168432064862042</v>
      </c>
    </row>
    <row r="25" spans="1:7">
      <c r="A25" s="310" t="s">
        <v>379</v>
      </c>
      <c r="B25" s="670">
        <v>23</v>
      </c>
      <c r="C25" s="665">
        <v>1.5364061456245824E-2</v>
      </c>
      <c r="D25" s="666">
        <v>1407</v>
      </c>
      <c r="E25" s="673">
        <v>0.93987975951903813</v>
      </c>
    </row>
    <row r="26" spans="1:7">
      <c r="A26" s="310" t="s">
        <v>380</v>
      </c>
      <c r="B26" s="670">
        <v>0</v>
      </c>
      <c r="C26" s="665">
        <v>0</v>
      </c>
      <c r="D26" s="664">
        <v>399</v>
      </c>
      <c r="E26" s="673">
        <v>0.98034398034398029</v>
      </c>
    </row>
    <row r="27" spans="1:7">
      <c r="A27" s="310" t="s">
        <v>25</v>
      </c>
      <c r="B27" s="670" t="s">
        <v>61</v>
      </c>
      <c r="C27" s="665" t="s">
        <v>61</v>
      </c>
      <c r="D27" s="666">
        <v>3198</v>
      </c>
      <c r="E27" s="673">
        <v>0.99347623485554515</v>
      </c>
    </row>
    <row r="28" spans="1:7">
      <c r="A28" s="312" t="s">
        <v>26</v>
      </c>
      <c r="B28" s="671">
        <v>18</v>
      </c>
      <c r="C28" s="667">
        <v>7.4719800747198011E-3</v>
      </c>
      <c r="D28" s="668">
        <v>2343</v>
      </c>
      <c r="E28" s="674">
        <v>0.9726027397260274</v>
      </c>
    </row>
    <row r="29" spans="1:7" ht="15">
      <c r="A29" s="675" t="s">
        <v>226</v>
      </c>
      <c r="B29" s="313"/>
      <c r="C29" s="314"/>
      <c r="D29" s="315"/>
      <c r="E29" s="314"/>
      <c r="F29" s="316"/>
      <c r="G29" s="316"/>
    </row>
    <row r="30" spans="1:7">
      <c r="A30" s="676" t="s">
        <v>1576</v>
      </c>
      <c r="B30" s="308"/>
      <c r="C30" s="308"/>
    </row>
    <row r="31" spans="1:7">
      <c r="A31" s="677" t="s">
        <v>1577</v>
      </c>
      <c r="B31" s="308"/>
      <c r="C31" s="308"/>
      <c r="E31" s="318"/>
    </row>
    <row r="32" spans="1:7">
      <c r="A32" s="678" t="s">
        <v>449</v>
      </c>
    </row>
  </sheetData>
  <mergeCells count="3">
    <mergeCell ref="A3:A4"/>
    <mergeCell ref="B3:C3"/>
    <mergeCell ref="D3:E3"/>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7" workbookViewId="0">
      <selection activeCell="A46" sqref="A46"/>
    </sheetView>
  </sheetViews>
  <sheetFormatPr defaultColWidth="8.85546875" defaultRowHeight="14.25"/>
  <cols>
    <col min="1" max="1" width="47" style="319" customWidth="1"/>
    <col min="2" max="2" width="9.140625" style="319" customWidth="1"/>
    <col min="3" max="3" width="36.42578125" style="319" customWidth="1"/>
    <col min="4" max="16384" width="8.85546875" style="319"/>
  </cols>
  <sheetData>
    <row r="1" spans="1:2" ht="15">
      <c r="A1" s="74" t="s">
        <v>1913</v>
      </c>
    </row>
    <row r="3" spans="1:2">
      <c r="A3" s="818" t="s">
        <v>1579</v>
      </c>
      <c r="B3" s="818" t="s">
        <v>1578</v>
      </c>
    </row>
    <row r="4" spans="1:2">
      <c r="A4" s="819"/>
      <c r="B4" s="819"/>
    </row>
    <row r="5" spans="1:2">
      <c r="A5" s="320" t="s">
        <v>830</v>
      </c>
      <c r="B5" s="321">
        <v>3.3726541554959781</v>
      </c>
    </row>
    <row r="6" spans="1:2">
      <c r="A6" s="320" t="s">
        <v>833</v>
      </c>
      <c r="B6" s="321">
        <v>2.3500432152117541</v>
      </c>
    </row>
    <row r="7" spans="1:2">
      <c r="A7" s="320" t="s">
        <v>835</v>
      </c>
      <c r="B7" s="321">
        <v>2.3098591549295775</v>
      </c>
    </row>
    <row r="8" spans="1:2">
      <c r="A8" s="320" t="s">
        <v>837</v>
      </c>
      <c r="B8" s="321">
        <v>2.8840361445783134</v>
      </c>
    </row>
    <row r="9" spans="1:2">
      <c r="A9" s="320" t="s">
        <v>840</v>
      </c>
      <c r="B9" s="321">
        <v>2.1580680570801314</v>
      </c>
    </row>
    <row r="10" spans="1:2">
      <c r="A10" s="320" t="s">
        <v>842</v>
      </c>
      <c r="B10" s="321">
        <v>2.3602404465435809</v>
      </c>
    </row>
    <row r="11" spans="1:2">
      <c r="A11" s="320" t="s">
        <v>844</v>
      </c>
      <c r="B11" s="321">
        <v>2.6075100581135446</v>
      </c>
    </row>
    <row r="12" spans="1:2">
      <c r="A12" s="320" t="s">
        <v>846</v>
      </c>
      <c r="B12" s="321">
        <v>2.6543624161073822</v>
      </c>
    </row>
    <row r="13" spans="1:2">
      <c r="A13" s="320" t="s">
        <v>849</v>
      </c>
      <c r="B13" s="321">
        <v>2.6678667866786676</v>
      </c>
    </row>
    <row r="14" spans="1:2">
      <c r="A14" s="320" t="s">
        <v>851</v>
      </c>
      <c r="B14" s="321">
        <v>2.8865866957470008</v>
      </c>
    </row>
    <row r="15" spans="1:2">
      <c r="A15" s="320" t="s">
        <v>854</v>
      </c>
      <c r="B15" s="321">
        <v>2.6424894712213387</v>
      </c>
    </row>
    <row r="16" spans="1:2">
      <c r="A16" s="320" t="s">
        <v>857</v>
      </c>
      <c r="B16" s="321">
        <v>2.6418835192069396</v>
      </c>
    </row>
    <row r="17" spans="1:2">
      <c r="A17" s="320" t="s">
        <v>860</v>
      </c>
      <c r="B17" s="321">
        <v>3.1171757636454682</v>
      </c>
    </row>
    <row r="18" spans="1:2">
      <c r="A18" s="320" t="s">
        <v>863</v>
      </c>
      <c r="B18" s="321">
        <v>2.2652099400171379</v>
      </c>
    </row>
    <row r="19" spans="1:2">
      <c r="A19" s="320" t="s">
        <v>865</v>
      </c>
      <c r="B19" s="321">
        <v>2.5977653631284916</v>
      </c>
    </row>
    <row r="20" spans="1:2">
      <c r="A20" s="320" t="s">
        <v>867</v>
      </c>
      <c r="B20" s="321">
        <v>2.3690763052208834</v>
      </c>
    </row>
    <row r="21" spans="1:2">
      <c r="A21" s="320" t="s">
        <v>869</v>
      </c>
      <c r="B21" s="321">
        <v>2.6741626794258373</v>
      </c>
    </row>
    <row r="22" spans="1:2">
      <c r="A22" s="320" t="s">
        <v>871</v>
      </c>
      <c r="B22" s="321">
        <v>2.6245503597122304</v>
      </c>
    </row>
    <row r="23" spans="1:2">
      <c r="A23" s="320" t="s">
        <v>874</v>
      </c>
      <c r="B23" s="321">
        <v>2.6358195211786373</v>
      </c>
    </row>
    <row r="24" spans="1:2">
      <c r="A24" s="320" t="s">
        <v>876</v>
      </c>
      <c r="B24" s="321">
        <v>2.3349056603773581</v>
      </c>
    </row>
    <row r="25" spans="1:2">
      <c r="A25" s="320" t="s">
        <v>879</v>
      </c>
      <c r="B25" s="321">
        <v>2.7675483214649037</v>
      </c>
    </row>
    <row r="26" spans="1:2">
      <c r="A26" s="320" t="s">
        <v>881</v>
      </c>
      <c r="B26" s="321">
        <v>2.5409556313993176</v>
      </c>
    </row>
    <row r="27" spans="1:2">
      <c r="A27" s="320" t="s">
        <v>883</v>
      </c>
      <c r="B27" s="321">
        <v>3.0627283800243608</v>
      </c>
    </row>
    <row r="28" spans="1:2">
      <c r="A28" s="320" t="s">
        <v>886</v>
      </c>
      <c r="B28" s="321">
        <v>2.5073355418835774</v>
      </c>
    </row>
    <row r="29" spans="1:2">
      <c r="A29" s="320" t="s">
        <v>888</v>
      </c>
      <c r="B29" s="321">
        <v>2.4631054775916703</v>
      </c>
    </row>
    <row r="30" spans="1:2">
      <c r="A30" s="320" t="s">
        <v>890</v>
      </c>
      <c r="B30" s="321">
        <v>2.302079395085066</v>
      </c>
    </row>
    <row r="31" spans="1:2">
      <c r="A31" s="320" t="s">
        <v>891</v>
      </c>
      <c r="B31" s="321">
        <v>2.7709296353364152</v>
      </c>
    </row>
    <row r="32" spans="1:2">
      <c r="A32" s="320" t="s">
        <v>893</v>
      </c>
      <c r="B32" s="321">
        <v>2.4844774814167034</v>
      </c>
    </row>
    <row r="33" spans="1:4">
      <c r="A33" s="320" t="s">
        <v>895</v>
      </c>
      <c r="B33" s="321">
        <v>2.7340619307832421</v>
      </c>
    </row>
    <row r="34" spans="1:4">
      <c r="A34" s="320" t="s">
        <v>898</v>
      </c>
      <c r="B34" s="321">
        <v>2.5652353426919898</v>
      </c>
    </row>
    <row r="35" spans="1:4">
      <c r="A35" s="320" t="s">
        <v>901</v>
      </c>
      <c r="B35" s="321">
        <v>2.6778492647058827</v>
      </c>
    </row>
    <row r="36" spans="1:4">
      <c r="A36" s="320" t="s">
        <v>903</v>
      </c>
      <c r="B36" s="321">
        <v>2.4229755178907721</v>
      </c>
    </row>
    <row r="37" spans="1:4">
      <c r="A37" s="320" t="s">
        <v>906</v>
      </c>
      <c r="B37" s="321">
        <v>3.1813842482100241</v>
      </c>
    </row>
    <row r="38" spans="1:4">
      <c r="A38" s="320" t="s">
        <v>909</v>
      </c>
      <c r="B38" s="321">
        <v>2.6699801192842947</v>
      </c>
    </row>
    <row r="39" spans="1:4">
      <c r="A39" s="320" t="s">
        <v>912</v>
      </c>
      <c r="B39" s="321">
        <v>2.7702573879885608</v>
      </c>
    </row>
    <row r="40" spans="1:4" ht="14.1" customHeight="1">
      <c r="A40" s="322" t="s">
        <v>915</v>
      </c>
      <c r="B40" s="323">
        <v>3.3305194805194804</v>
      </c>
    </row>
    <row r="41" spans="1:4" ht="14.1" customHeight="1">
      <c r="A41" s="324" t="s">
        <v>1580</v>
      </c>
      <c r="B41" s="365"/>
      <c r="C41" s="820"/>
      <c r="D41" s="325"/>
    </row>
    <row r="42" spans="1:4">
      <c r="A42" s="324" t="s">
        <v>934</v>
      </c>
      <c r="B42" s="366"/>
      <c r="C42" s="821"/>
    </row>
    <row r="43" spans="1:4">
      <c r="A43" s="326" t="s">
        <v>2115</v>
      </c>
      <c r="B43" s="366"/>
      <c r="C43" s="821"/>
    </row>
    <row r="44" spans="1:4">
      <c r="A44" s="327" t="s">
        <v>1581</v>
      </c>
    </row>
    <row r="45" spans="1:4">
      <c r="A45" s="327" t="s">
        <v>67</v>
      </c>
      <c r="B45" s="327"/>
    </row>
    <row r="46" spans="1:4" ht="15">
      <c r="A46" s="317" t="s">
        <v>2113</v>
      </c>
      <c r="B46" s="328"/>
    </row>
  </sheetData>
  <mergeCells count="3">
    <mergeCell ref="A3:A4"/>
    <mergeCell ref="B3:B4"/>
    <mergeCell ref="C41:C43"/>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7" sqref="A17:B17"/>
    </sheetView>
  </sheetViews>
  <sheetFormatPr defaultColWidth="8.85546875" defaultRowHeight="14.25"/>
  <cols>
    <col min="1" max="1" width="65.140625" style="76" customWidth="1"/>
    <col min="2" max="2" width="8.85546875" style="76" customWidth="1"/>
    <col min="3" max="4" width="18" style="76" customWidth="1"/>
    <col min="5" max="5" width="23.5703125" style="76" bestFit="1" customWidth="1"/>
    <col min="6" max="10" width="8.85546875" style="76"/>
    <col min="11" max="11" width="14.85546875" style="76" customWidth="1"/>
    <col min="12" max="12" width="14.5703125" style="76" customWidth="1"/>
    <col min="13" max="13" width="13.85546875" style="76" customWidth="1"/>
    <col min="14" max="16384" width="8.85546875" style="76"/>
  </cols>
  <sheetData>
    <row r="1" spans="1:3" ht="15">
      <c r="A1" s="76" t="s">
        <v>1912</v>
      </c>
    </row>
    <row r="3" spans="1:3" ht="15">
      <c r="A3" s="330" t="s">
        <v>1582</v>
      </c>
      <c r="B3" s="330" t="s">
        <v>1583</v>
      </c>
    </row>
    <row r="4" spans="1:3" ht="15" customHeight="1">
      <c r="A4" s="331" t="s">
        <v>1584</v>
      </c>
      <c r="B4" s="76">
        <v>12</v>
      </c>
    </row>
    <row r="5" spans="1:3" ht="15" customHeight="1">
      <c r="A5" s="331" t="s">
        <v>1585</v>
      </c>
      <c r="B5" s="332">
        <v>0</v>
      </c>
    </row>
    <row r="6" spans="1:3" ht="15" customHeight="1">
      <c r="A6" s="331" t="s">
        <v>1586</v>
      </c>
      <c r="B6" s="332">
        <v>0</v>
      </c>
    </row>
    <row r="7" spans="1:3" ht="15" customHeight="1">
      <c r="A7" s="331" t="s">
        <v>1587</v>
      </c>
      <c r="B7" s="332">
        <v>0.9</v>
      </c>
    </row>
    <row r="8" spans="1:3" ht="15">
      <c r="A8" s="331" t="s">
        <v>1588</v>
      </c>
      <c r="B8" s="333">
        <v>0.91</v>
      </c>
    </row>
    <row r="9" spans="1:3" ht="15" customHeight="1">
      <c r="A9" s="331" t="s">
        <v>1589</v>
      </c>
      <c r="B9" s="332">
        <v>0.87</v>
      </c>
    </row>
    <row r="10" spans="1:3" ht="15" customHeight="1">
      <c r="A10" s="331" t="s">
        <v>1590</v>
      </c>
      <c r="B10" s="334">
        <v>3.0000000000000001E-5</v>
      </c>
    </row>
    <row r="11" spans="1:3" ht="15" customHeight="1">
      <c r="A11" s="331" t="s">
        <v>1591</v>
      </c>
      <c r="B11" s="332">
        <v>0</v>
      </c>
      <c r="C11" s="335"/>
    </row>
    <row r="12" spans="1:3" ht="15" customHeight="1">
      <c r="A12" s="331" t="s">
        <v>1592</v>
      </c>
      <c r="B12" s="336">
        <v>3.6999999999999998E-2</v>
      </c>
    </row>
    <row r="13" spans="1:3" ht="15" customHeight="1">
      <c r="A13" s="331" t="s">
        <v>1593</v>
      </c>
      <c r="B13" s="332">
        <v>0</v>
      </c>
    </row>
    <row r="14" spans="1:3" ht="15" customHeight="1">
      <c r="A14" s="406" t="s">
        <v>1594</v>
      </c>
      <c r="B14" s="337">
        <v>0</v>
      </c>
    </row>
    <row r="16" spans="1:3">
      <c r="A16" s="822" t="s">
        <v>1595</v>
      </c>
      <c r="B16" s="822"/>
    </row>
    <row r="17" spans="1:5">
      <c r="A17" s="823" t="s">
        <v>2149</v>
      </c>
      <c r="B17" s="823"/>
    </row>
    <row r="18" spans="1:5">
      <c r="A18" s="822" t="s">
        <v>1596</v>
      </c>
      <c r="B18" s="822"/>
    </row>
    <row r="19" spans="1:5">
      <c r="A19" s="327" t="s">
        <v>1597</v>
      </c>
      <c r="B19" s="329"/>
    </row>
    <row r="20" spans="1:5">
      <c r="A20" s="823" t="s">
        <v>2114</v>
      </c>
      <c r="B20" s="823"/>
      <c r="C20" s="823"/>
      <c r="D20" s="824"/>
      <c r="E20" s="824"/>
    </row>
  </sheetData>
  <mergeCells count="5">
    <mergeCell ref="A16:B16"/>
    <mergeCell ref="A17:B17"/>
    <mergeCell ref="A18:B18"/>
    <mergeCell ref="A20:C20"/>
    <mergeCell ref="D20:E20"/>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H11" sqref="H11"/>
    </sheetView>
  </sheetViews>
  <sheetFormatPr defaultColWidth="9.85546875" defaultRowHeight="14.25"/>
  <cols>
    <col min="1" max="1" width="40.140625" style="338" customWidth="1"/>
    <col min="2" max="2" width="13.85546875" style="338" customWidth="1"/>
    <col min="3" max="16384" width="9.85546875" style="338"/>
  </cols>
  <sheetData>
    <row r="1" spans="1:4" ht="15">
      <c r="A1" s="307" t="s">
        <v>1724</v>
      </c>
    </row>
    <row r="2" spans="1:4" ht="15">
      <c r="A2" s="307"/>
    </row>
    <row r="3" spans="1:4" ht="15">
      <c r="A3" s="339" t="s">
        <v>1094</v>
      </c>
      <c r="B3" s="340" t="s">
        <v>11</v>
      </c>
      <c r="C3" s="340" t="s">
        <v>5</v>
      </c>
      <c r="D3" s="340" t="s">
        <v>6</v>
      </c>
    </row>
    <row r="4" spans="1:4" ht="15" customHeight="1">
      <c r="A4" s="341" t="s">
        <v>830</v>
      </c>
      <c r="B4" s="311">
        <v>116829</v>
      </c>
      <c r="C4" s="311">
        <v>57319</v>
      </c>
      <c r="D4" s="311">
        <v>59510</v>
      </c>
    </row>
    <row r="5" spans="1:4" ht="15" customHeight="1">
      <c r="A5" s="341" t="s">
        <v>833</v>
      </c>
      <c r="B5" s="311">
        <v>143323</v>
      </c>
      <c r="C5" s="311">
        <v>70335</v>
      </c>
      <c r="D5" s="311">
        <v>72988</v>
      </c>
    </row>
    <row r="6" spans="1:4" ht="15" customHeight="1">
      <c r="A6" s="341" t="s">
        <v>835</v>
      </c>
      <c r="B6" s="311">
        <v>105998</v>
      </c>
      <c r="C6" s="311">
        <v>51835</v>
      </c>
      <c r="D6" s="311">
        <v>54163</v>
      </c>
    </row>
    <row r="7" spans="1:4" ht="15" customHeight="1">
      <c r="A7" s="341" t="s">
        <v>837</v>
      </c>
      <c r="B7" s="311">
        <v>645055</v>
      </c>
      <c r="C7" s="311">
        <v>316765</v>
      </c>
      <c r="D7" s="311">
        <v>328290</v>
      </c>
    </row>
    <row r="8" spans="1:4" ht="15" customHeight="1">
      <c r="A8" s="341" t="s">
        <v>840</v>
      </c>
      <c r="B8" s="311">
        <v>204166</v>
      </c>
      <c r="C8" s="311">
        <v>101184</v>
      </c>
      <c r="D8" s="311">
        <v>102982</v>
      </c>
    </row>
    <row r="9" spans="1:4" ht="15" customHeight="1">
      <c r="A9" s="341" t="s">
        <v>1598</v>
      </c>
      <c r="B9" s="311">
        <v>90367</v>
      </c>
      <c r="C9" s="311">
        <v>44791</v>
      </c>
      <c r="D9" s="311">
        <v>45576</v>
      </c>
    </row>
    <row r="10" spans="1:4" ht="15" customHeight="1">
      <c r="A10" s="341" t="s">
        <v>844</v>
      </c>
      <c r="B10" s="311">
        <v>163186</v>
      </c>
      <c r="C10" s="311">
        <v>80894</v>
      </c>
      <c r="D10" s="311">
        <v>82292</v>
      </c>
    </row>
    <row r="11" spans="1:4" ht="15" customHeight="1">
      <c r="A11" s="341" t="s">
        <v>846</v>
      </c>
      <c r="B11" s="311">
        <v>110349</v>
      </c>
      <c r="C11" s="311">
        <v>55305</v>
      </c>
      <c r="D11" s="311">
        <v>55044</v>
      </c>
    </row>
    <row r="12" spans="1:4" ht="15" customHeight="1">
      <c r="A12" s="341" t="s">
        <v>849</v>
      </c>
      <c r="B12" s="311">
        <v>178678</v>
      </c>
      <c r="C12" s="311">
        <v>88531</v>
      </c>
      <c r="D12" s="311">
        <v>90147</v>
      </c>
    </row>
    <row r="13" spans="1:4" ht="15" customHeight="1">
      <c r="A13" s="341" t="s">
        <v>851</v>
      </c>
      <c r="B13" s="311">
        <v>539958</v>
      </c>
      <c r="C13" s="311">
        <v>264380</v>
      </c>
      <c r="D13" s="311">
        <v>275578</v>
      </c>
    </row>
    <row r="14" spans="1:4" ht="15" customHeight="1">
      <c r="A14" s="341" t="s">
        <v>854</v>
      </c>
      <c r="B14" s="311">
        <v>546600</v>
      </c>
      <c r="C14" s="311">
        <v>269018</v>
      </c>
      <c r="D14" s="311">
        <v>277582</v>
      </c>
    </row>
    <row r="15" spans="1:4" ht="15" customHeight="1">
      <c r="A15" s="341" t="s">
        <v>857</v>
      </c>
      <c r="B15" s="311">
        <v>163921</v>
      </c>
      <c r="C15" s="311">
        <v>80545</v>
      </c>
      <c r="D15" s="311">
        <v>83376</v>
      </c>
    </row>
    <row r="16" spans="1:4" ht="15" customHeight="1">
      <c r="A16" s="341" t="s">
        <v>860</v>
      </c>
      <c r="B16" s="311">
        <v>59258</v>
      </c>
      <c r="C16" s="311">
        <v>29391</v>
      </c>
      <c r="D16" s="311">
        <v>29867</v>
      </c>
    </row>
    <row r="17" spans="1:4" ht="15" customHeight="1">
      <c r="A17" s="341" t="s">
        <v>863</v>
      </c>
      <c r="B17" s="311">
        <v>199618</v>
      </c>
      <c r="C17" s="311">
        <v>98632</v>
      </c>
      <c r="D17" s="311">
        <v>100986</v>
      </c>
    </row>
    <row r="18" spans="1:4" ht="15" customHeight="1">
      <c r="A18" s="341" t="s">
        <v>865</v>
      </c>
      <c r="B18" s="311">
        <v>130490</v>
      </c>
      <c r="C18" s="311">
        <v>64014</v>
      </c>
      <c r="D18" s="311">
        <v>66476</v>
      </c>
    </row>
    <row r="19" spans="1:4" ht="15" customHeight="1">
      <c r="A19" s="341" t="s">
        <v>867</v>
      </c>
      <c r="B19" s="311">
        <v>169130</v>
      </c>
      <c r="C19" s="311">
        <v>82944</v>
      </c>
      <c r="D19" s="311">
        <v>86186</v>
      </c>
    </row>
    <row r="20" spans="1:4" ht="15" customHeight="1">
      <c r="A20" s="341" t="s">
        <v>869</v>
      </c>
      <c r="B20" s="311">
        <v>461783</v>
      </c>
      <c r="C20" s="311">
        <v>225616</v>
      </c>
      <c r="D20" s="311">
        <v>236167</v>
      </c>
    </row>
    <row r="21" spans="1:4" ht="15" customHeight="1">
      <c r="A21" s="341" t="s">
        <v>871</v>
      </c>
      <c r="B21" s="311">
        <v>445495</v>
      </c>
      <c r="C21" s="311">
        <v>217217</v>
      </c>
      <c r="D21" s="311">
        <v>228278</v>
      </c>
    </row>
    <row r="22" spans="1:4" ht="15" customHeight="1">
      <c r="A22" s="341" t="s">
        <v>874</v>
      </c>
      <c r="B22" s="311">
        <v>128032</v>
      </c>
      <c r="C22" s="311">
        <v>63318</v>
      </c>
      <c r="D22" s="311">
        <v>64714</v>
      </c>
    </row>
    <row r="23" spans="1:4" ht="15" customHeight="1">
      <c r="A23" s="341" t="s">
        <v>1599</v>
      </c>
      <c r="B23" s="311">
        <v>81645</v>
      </c>
      <c r="C23" s="311">
        <v>41115</v>
      </c>
      <c r="D23" s="311">
        <v>40530</v>
      </c>
    </row>
    <row r="24" spans="1:4" ht="15" customHeight="1">
      <c r="A24" s="341" t="s">
        <v>879</v>
      </c>
      <c r="B24" s="311">
        <v>935810</v>
      </c>
      <c r="C24" s="311">
        <v>457514</v>
      </c>
      <c r="D24" s="311">
        <v>478296</v>
      </c>
    </row>
    <row r="25" spans="1:4" ht="15" customHeight="1">
      <c r="A25" s="341" t="s">
        <v>881</v>
      </c>
      <c r="B25" s="311">
        <v>110155</v>
      </c>
      <c r="C25" s="311">
        <v>54733</v>
      </c>
      <c r="D25" s="311">
        <v>55422</v>
      </c>
    </row>
    <row r="26" spans="1:4" ht="15" customHeight="1">
      <c r="A26" s="341" t="s">
        <v>883</v>
      </c>
      <c r="B26" s="311">
        <v>1391479</v>
      </c>
      <c r="C26" s="311">
        <v>688432</v>
      </c>
      <c r="D26" s="311">
        <v>703047</v>
      </c>
    </row>
    <row r="27" spans="1:4" ht="15" customHeight="1">
      <c r="A27" s="341" t="s">
        <v>886</v>
      </c>
      <c r="B27" s="311">
        <v>77815</v>
      </c>
      <c r="C27" s="311">
        <v>38459</v>
      </c>
      <c r="D27" s="311">
        <v>39356</v>
      </c>
    </row>
    <row r="28" spans="1:4" ht="15" customHeight="1">
      <c r="A28" s="341" t="s">
        <v>888</v>
      </c>
      <c r="B28" s="311">
        <v>139337</v>
      </c>
      <c r="C28" s="311">
        <v>67471</v>
      </c>
      <c r="D28" s="311">
        <v>71866</v>
      </c>
    </row>
    <row r="29" spans="1:4" ht="15" customHeight="1">
      <c r="A29" s="341" t="s">
        <v>890</v>
      </c>
      <c r="B29" s="311">
        <v>87084</v>
      </c>
      <c r="C29" s="311">
        <v>43723</v>
      </c>
      <c r="D29" s="311">
        <v>43361</v>
      </c>
    </row>
    <row r="30" spans="1:4" ht="15" customHeight="1">
      <c r="A30" s="341" t="s">
        <v>891</v>
      </c>
      <c r="B30" s="311">
        <v>534132</v>
      </c>
      <c r="C30" s="311">
        <v>265110</v>
      </c>
      <c r="D30" s="311">
        <v>269022</v>
      </c>
    </row>
    <row r="31" spans="1:4" ht="15" customHeight="1">
      <c r="A31" s="341" t="s">
        <v>1600</v>
      </c>
      <c r="B31" s="311">
        <v>105514</v>
      </c>
      <c r="C31" s="311">
        <v>53101</v>
      </c>
      <c r="D31" s="311">
        <v>52413</v>
      </c>
    </row>
    <row r="32" spans="1:4" ht="15" customHeight="1">
      <c r="A32" s="341" t="s">
        <v>895</v>
      </c>
      <c r="B32" s="311">
        <v>534540</v>
      </c>
      <c r="C32" s="311">
        <v>265001</v>
      </c>
      <c r="D32" s="311">
        <v>269539</v>
      </c>
    </row>
    <row r="33" spans="1:4" ht="15" customHeight="1">
      <c r="A33" s="341" t="s">
        <v>898</v>
      </c>
      <c r="B33" s="311">
        <v>199854</v>
      </c>
      <c r="C33" s="311">
        <v>98936</v>
      </c>
      <c r="D33" s="311">
        <v>100918</v>
      </c>
    </row>
    <row r="34" spans="1:4" ht="15" customHeight="1">
      <c r="A34" s="341" t="s">
        <v>901</v>
      </c>
      <c r="B34" s="311">
        <v>155047</v>
      </c>
      <c r="C34" s="311">
        <v>76860</v>
      </c>
      <c r="D34" s="311">
        <v>78187</v>
      </c>
    </row>
    <row r="35" spans="1:4" ht="15" customHeight="1">
      <c r="A35" s="341" t="s">
        <v>1601</v>
      </c>
      <c r="B35" s="311">
        <v>34613</v>
      </c>
      <c r="C35" s="311">
        <v>17307</v>
      </c>
      <c r="D35" s="311">
        <v>17306</v>
      </c>
    </row>
    <row r="36" spans="1:4" ht="15" customHeight="1">
      <c r="A36" s="341" t="s">
        <v>1602</v>
      </c>
      <c r="B36" s="311">
        <v>2777211</v>
      </c>
      <c r="C36" s="311">
        <v>1345590</v>
      </c>
      <c r="D36" s="311">
        <v>1431621</v>
      </c>
    </row>
    <row r="37" spans="1:4" ht="15" customHeight="1">
      <c r="A37" s="341" t="s">
        <v>909</v>
      </c>
      <c r="B37" s="311">
        <v>278361</v>
      </c>
      <c r="C37" s="311">
        <v>137678</v>
      </c>
      <c r="D37" s="311">
        <v>140683</v>
      </c>
    </row>
    <row r="38" spans="1:4" ht="15" customHeight="1">
      <c r="A38" s="341" t="s">
        <v>912</v>
      </c>
      <c r="B38" s="311">
        <v>401742</v>
      </c>
      <c r="C38" s="311">
        <v>199170</v>
      </c>
      <c r="D38" s="311">
        <v>202572</v>
      </c>
    </row>
    <row r="39" spans="1:4" ht="15" customHeight="1" thickBot="1">
      <c r="A39" s="342" t="s">
        <v>915</v>
      </c>
      <c r="B39" s="343">
        <v>1104429</v>
      </c>
      <c r="C39" s="343">
        <v>543592</v>
      </c>
      <c r="D39" s="343">
        <v>560837</v>
      </c>
    </row>
    <row r="40" spans="1:4" ht="15">
      <c r="A40" s="324" t="s">
        <v>934</v>
      </c>
      <c r="B40" s="328"/>
      <c r="C40" s="328"/>
      <c r="D40" s="328"/>
    </row>
    <row r="41" spans="1:4">
      <c r="A41" s="825" t="s">
        <v>1603</v>
      </c>
      <c r="B41" s="825"/>
      <c r="C41" s="825"/>
      <c r="D41" s="825"/>
    </row>
  </sheetData>
  <mergeCells count="1">
    <mergeCell ref="A41:D41"/>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F14" sqref="F14"/>
    </sheetView>
  </sheetViews>
  <sheetFormatPr defaultColWidth="9.85546875" defaultRowHeight="14.25"/>
  <cols>
    <col min="1" max="1" width="26.140625" style="345" customWidth="1"/>
    <col min="2" max="2" width="30.42578125" style="345" customWidth="1"/>
    <col min="3" max="3" width="25.85546875" style="345" customWidth="1"/>
    <col min="4" max="4" width="27.140625" style="345" customWidth="1"/>
    <col min="5" max="16384" width="9.85546875" style="345"/>
  </cols>
  <sheetData>
    <row r="1" spans="1:4" ht="15">
      <c r="A1" s="344" t="s">
        <v>2129</v>
      </c>
    </row>
    <row r="2" spans="1:4" ht="15">
      <c r="A2" s="344"/>
    </row>
    <row r="3" spans="1:4">
      <c r="A3" s="827" t="s">
        <v>1604</v>
      </c>
      <c r="B3" s="829" t="s">
        <v>1605</v>
      </c>
      <c r="C3" s="346" t="s">
        <v>1606</v>
      </c>
      <c r="D3" s="346" t="s">
        <v>1607</v>
      </c>
    </row>
    <row r="4" spans="1:4">
      <c r="A4" s="828"/>
      <c r="B4" s="830"/>
      <c r="C4" s="347" t="s">
        <v>1608</v>
      </c>
      <c r="D4" s="347" t="s">
        <v>1609</v>
      </c>
    </row>
    <row r="5" spans="1:4">
      <c r="A5" s="618" t="s">
        <v>1610</v>
      </c>
      <c r="B5" s="618"/>
      <c r="C5" s="618" t="s">
        <v>1611</v>
      </c>
      <c r="D5" s="618" t="s">
        <v>1612</v>
      </c>
    </row>
    <row r="6" spans="1:4">
      <c r="A6" s="618" t="s">
        <v>14</v>
      </c>
      <c r="B6" s="618" t="s">
        <v>1613</v>
      </c>
      <c r="C6" s="618" t="s">
        <v>1614</v>
      </c>
      <c r="D6" s="618" t="s">
        <v>1614</v>
      </c>
    </row>
    <row r="7" spans="1:4">
      <c r="A7" s="618" t="s">
        <v>376</v>
      </c>
      <c r="B7" s="618" t="s">
        <v>1615</v>
      </c>
      <c r="C7" s="618" t="s">
        <v>1616</v>
      </c>
      <c r="D7" s="618" t="s">
        <v>1616</v>
      </c>
    </row>
    <row r="8" spans="1:4">
      <c r="A8" s="618" t="s">
        <v>15</v>
      </c>
      <c r="B8" s="618"/>
      <c r="C8" s="618" t="s">
        <v>1617</v>
      </c>
      <c r="D8" s="618" t="s">
        <v>1617</v>
      </c>
    </row>
    <row r="9" spans="1:4">
      <c r="A9" s="618" t="s">
        <v>17</v>
      </c>
      <c r="B9" s="618" t="s">
        <v>1618</v>
      </c>
      <c r="C9" s="618" t="s">
        <v>1619</v>
      </c>
      <c r="D9" s="618" t="s">
        <v>1619</v>
      </c>
    </row>
    <row r="10" spans="1:4">
      <c r="A10" s="618" t="s">
        <v>18</v>
      </c>
      <c r="B10" s="618" t="s">
        <v>1620</v>
      </c>
      <c r="C10" s="618" t="s">
        <v>1621</v>
      </c>
      <c r="D10" s="618" t="s">
        <v>1622</v>
      </c>
    </row>
    <row r="11" spans="1:4">
      <c r="A11" s="618" t="s">
        <v>116</v>
      </c>
      <c r="B11" s="618"/>
      <c r="C11" s="618" t="s">
        <v>1623</v>
      </c>
      <c r="D11" s="618" t="s">
        <v>1623</v>
      </c>
    </row>
    <row r="12" spans="1:4" ht="25.5">
      <c r="A12" s="618" t="s">
        <v>319</v>
      </c>
      <c r="B12" s="618"/>
      <c r="C12" s="619" t="s">
        <v>1624</v>
      </c>
      <c r="D12" s="618" t="s">
        <v>1625</v>
      </c>
    </row>
    <row r="13" spans="1:4">
      <c r="A13" s="618" t="s">
        <v>1626</v>
      </c>
      <c r="B13" s="618" t="s">
        <v>1627</v>
      </c>
      <c r="C13" s="618" t="s">
        <v>1628</v>
      </c>
      <c r="D13" s="618" t="s">
        <v>1629</v>
      </c>
    </row>
    <row r="14" spans="1:4">
      <c r="A14" s="618" t="s">
        <v>377</v>
      </c>
      <c r="B14" s="618"/>
      <c r="C14" s="618" t="s">
        <v>1630</v>
      </c>
      <c r="D14" s="618" t="s">
        <v>1630</v>
      </c>
    </row>
    <row r="15" spans="1:4" ht="25.5" customHeight="1">
      <c r="A15" s="826" t="s">
        <v>302</v>
      </c>
      <c r="B15" s="831"/>
      <c r="C15" s="832" t="s">
        <v>1631</v>
      </c>
      <c r="D15" s="826" t="s">
        <v>1632</v>
      </c>
    </row>
    <row r="16" spans="1:4">
      <c r="A16" s="826"/>
      <c r="B16" s="831"/>
      <c r="C16" s="832"/>
      <c r="D16" s="826"/>
    </row>
    <row r="17" spans="1:4" ht="63.75" customHeight="1">
      <c r="A17" s="826"/>
      <c r="B17" s="831"/>
      <c r="C17" s="832"/>
      <c r="D17" s="826"/>
    </row>
    <row r="18" spans="1:4" ht="38.25" customHeight="1">
      <c r="A18" s="826"/>
      <c r="B18" s="831"/>
      <c r="C18" s="832"/>
      <c r="D18" s="826"/>
    </row>
    <row r="19" spans="1:4">
      <c r="A19" s="826"/>
      <c r="B19" s="831"/>
      <c r="C19" s="832"/>
      <c r="D19" s="826"/>
    </row>
    <row r="20" spans="1:4" ht="25.5">
      <c r="A20" s="618" t="s">
        <v>20</v>
      </c>
      <c r="B20" s="618" t="s">
        <v>1633</v>
      </c>
      <c r="C20" s="618" t="s">
        <v>1634</v>
      </c>
      <c r="D20" s="618" t="s">
        <v>1635</v>
      </c>
    </row>
    <row r="21" spans="1:4">
      <c r="A21" s="618" t="s">
        <v>21</v>
      </c>
      <c r="B21" s="618" t="s">
        <v>1636</v>
      </c>
      <c r="C21" s="618" t="s">
        <v>1637</v>
      </c>
      <c r="D21" s="618" t="s">
        <v>1637</v>
      </c>
    </row>
    <row r="22" spans="1:4" ht="25.5">
      <c r="A22" s="618" t="s">
        <v>22</v>
      </c>
      <c r="B22" s="618" t="s">
        <v>1638</v>
      </c>
      <c r="C22" s="618" t="s">
        <v>1639</v>
      </c>
      <c r="D22" s="618" t="s">
        <v>1640</v>
      </c>
    </row>
    <row r="23" spans="1:4">
      <c r="A23" s="618" t="s">
        <v>304</v>
      </c>
      <c r="B23" s="618" t="s">
        <v>1908</v>
      </c>
      <c r="C23" s="618" t="s">
        <v>1641</v>
      </c>
      <c r="D23" s="618" t="s">
        <v>1642</v>
      </c>
    </row>
    <row r="24" spans="1:4" ht="127.5">
      <c r="A24" s="618" t="s">
        <v>378</v>
      </c>
      <c r="B24" s="618"/>
      <c r="C24" s="618" t="s">
        <v>1643</v>
      </c>
      <c r="D24" s="618" t="s">
        <v>1644</v>
      </c>
    </row>
    <row r="25" spans="1:4" ht="38.25">
      <c r="A25" s="618" t="s">
        <v>320</v>
      </c>
      <c r="B25" s="618"/>
      <c r="C25" s="618" t="s">
        <v>1645</v>
      </c>
      <c r="D25" s="618" t="s">
        <v>1646</v>
      </c>
    </row>
    <row r="26" spans="1:4">
      <c r="A26" s="618" t="s">
        <v>123</v>
      </c>
      <c r="B26" s="618"/>
      <c r="C26" s="618" t="s">
        <v>1647</v>
      </c>
      <c r="D26" s="618" t="s">
        <v>1648</v>
      </c>
    </row>
    <row r="27" spans="1:4">
      <c r="A27" s="618" t="s">
        <v>23</v>
      </c>
      <c r="B27" s="618"/>
      <c r="C27" s="618" t="s">
        <v>1649</v>
      </c>
      <c r="D27" s="618" t="s">
        <v>1649</v>
      </c>
    </row>
    <row r="28" spans="1:4">
      <c r="A28" s="618" t="s">
        <v>24</v>
      </c>
      <c r="B28" s="618"/>
      <c r="C28" s="618" t="s">
        <v>1650</v>
      </c>
      <c r="D28" s="618" t="s">
        <v>1651</v>
      </c>
    </row>
    <row r="29" spans="1:4">
      <c r="A29" s="618" t="s">
        <v>379</v>
      </c>
      <c r="B29" s="618"/>
      <c r="C29" s="618" t="s">
        <v>1652</v>
      </c>
      <c r="D29" s="618" t="s">
        <v>1652</v>
      </c>
    </row>
    <row r="30" spans="1:4">
      <c r="A30" s="618" t="s">
        <v>380</v>
      </c>
      <c r="B30" s="618"/>
      <c r="C30" s="618" t="s">
        <v>1653</v>
      </c>
      <c r="D30" s="618" t="s">
        <v>1653</v>
      </c>
    </row>
    <row r="31" spans="1:4">
      <c r="A31" s="618" t="s">
        <v>25</v>
      </c>
      <c r="B31" s="618"/>
      <c r="C31" s="618" t="s">
        <v>1654</v>
      </c>
      <c r="D31" s="618" t="s">
        <v>1655</v>
      </c>
    </row>
    <row r="32" spans="1:4">
      <c r="A32" s="618" t="s">
        <v>26</v>
      </c>
      <c r="B32" s="618" t="s">
        <v>1656</v>
      </c>
      <c r="C32" s="618" t="s">
        <v>1657</v>
      </c>
      <c r="D32" s="618" t="s">
        <v>1658</v>
      </c>
    </row>
    <row r="33" spans="1:1">
      <c r="A33" s="348" t="s">
        <v>1659</v>
      </c>
    </row>
    <row r="34" spans="1:1">
      <c r="A34" s="348" t="s">
        <v>1660</v>
      </c>
    </row>
    <row r="35" spans="1:1" ht="15" customHeight="1">
      <c r="A35" s="348" t="s">
        <v>1661</v>
      </c>
    </row>
    <row r="36" spans="1:1">
      <c r="A36" s="348" t="s">
        <v>1662</v>
      </c>
    </row>
    <row r="37" spans="1:1">
      <c r="A37" s="349"/>
    </row>
    <row r="38" spans="1:1">
      <c r="A38" s="349"/>
    </row>
  </sheetData>
  <mergeCells count="6">
    <mergeCell ref="D15:D19"/>
    <mergeCell ref="A3:A4"/>
    <mergeCell ref="B3:B4"/>
    <mergeCell ref="A15:A19"/>
    <mergeCell ref="B15:B19"/>
    <mergeCell ref="C15:C19"/>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7" workbookViewId="0"/>
  </sheetViews>
  <sheetFormatPr defaultColWidth="8.85546875" defaultRowHeight="14.25"/>
  <cols>
    <col min="1" max="1" width="60.42578125" style="319" customWidth="1"/>
    <col min="2" max="2" width="49.42578125" style="319" customWidth="1"/>
    <col min="3" max="16384" width="8.85546875" style="319"/>
  </cols>
  <sheetData>
    <row r="1" spans="1:2" ht="15">
      <c r="A1" s="350" t="s">
        <v>2116</v>
      </c>
    </row>
    <row r="2" spans="1:2" ht="15">
      <c r="A2" s="350"/>
    </row>
    <row r="3" spans="1:2" ht="15" customHeight="1">
      <c r="A3" s="339" t="s">
        <v>1663</v>
      </c>
      <c r="B3" s="339" t="s">
        <v>1664</v>
      </c>
    </row>
    <row r="4" spans="1:2" ht="15" customHeight="1">
      <c r="A4" s="351" t="s">
        <v>1665</v>
      </c>
      <c r="B4" s="351" t="s">
        <v>1666</v>
      </c>
    </row>
    <row r="5" spans="1:2" ht="15" customHeight="1">
      <c r="A5" s="351" t="s">
        <v>1667</v>
      </c>
      <c r="B5" s="351" t="s">
        <v>1668</v>
      </c>
    </row>
    <row r="6" spans="1:2" ht="15" customHeight="1">
      <c r="A6" s="351" t="s">
        <v>1669</v>
      </c>
      <c r="B6" s="351" t="s">
        <v>1670</v>
      </c>
    </row>
    <row r="7" spans="1:2" ht="15" customHeight="1">
      <c r="A7" s="351" t="s">
        <v>2061</v>
      </c>
      <c r="B7" s="351" t="s">
        <v>1671</v>
      </c>
    </row>
    <row r="8" spans="1:2" ht="15" customHeight="1">
      <c r="A8" s="351" t="s">
        <v>1672</v>
      </c>
      <c r="B8" s="351" t="s">
        <v>1673</v>
      </c>
    </row>
    <row r="9" spans="1:2" ht="15" customHeight="1">
      <c r="A9" s="351" t="s">
        <v>1674</v>
      </c>
      <c r="B9" s="351" t="s">
        <v>1675</v>
      </c>
    </row>
    <row r="10" spans="1:2" ht="15" customHeight="1">
      <c r="A10" s="351" t="s">
        <v>1676</v>
      </c>
      <c r="B10" s="351" t="s">
        <v>1677</v>
      </c>
    </row>
    <row r="11" spans="1:2" ht="15" customHeight="1">
      <c r="A11" s="351" t="s">
        <v>1678</v>
      </c>
      <c r="B11" s="351" t="s">
        <v>1679</v>
      </c>
    </row>
    <row r="12" spans="1:2" ht="15" customHeight="1">
      <c r="A12" s="351" t="s">
        <v>1680</v>
      </c>
      <c r="B12" s="351" t="s">
        <v>1681</v>
      </c>
    </row>
    <row r="13" spans="1:2" ht="15" customHeight="1">
      <c r="A13" s="351" t="s">
        <v>1682</v>
      </c>
      <c r="B13" s="351" t="s">
        <v>1683</v>
      </c>
    </row>
    <row r="14" spans="1:2" ht="15" customHeight="1">
      <c r="A14" s="351" t="s">
        <v>1684</v>
      </c>
      <c r="B14" s="351" t="s">
        <v>1685</v>
      </c>
    </row>
    <row r="15" spans="1:2" ht="15" customHeight="1">
      <c r="A15" s="351" t="s">
        <v>1686</v>
      </c>
      <c r="B15" s="351" t="s">
        <v>1687</v>
      </c>
    </row>
    <row r="16" spans="1:2" ht="15" customHeight="1">
      <c r="A16" s="351" t="s">
        <v>1688</v>
      </c>
      <c r="B16" s="351" t="s">
        <v>1689</v>
      </c>
    </row>
    <row r="17" spans="1:2" ht="15" customHeight="1">
      <c r="A17" s="351" t="s">
        <v>1690</v>
      </c>
      <c r="B17" s="351" t="s">
        <v>1691</v>
      </c>
    </row>
    <row r="18" spans="1:2" ht="15" customHeight="1">
      <c r="A18" s="351"/>
      <c r="B18" s="351" t="s">
        <v>1692</v>
      </c>
    </row>
    <row r="19" spans="1:2" ht="15" customHeight="1">
      <c r="A19" s="351"/>
      <c r="B19" s="351" t="s">
        <v>1693</v>
      </c>
    </row>
    <row r="20" spans="1:2" ht="15" customHeight="1">
      <c r="A20" s="351"/>
      <c r="B20" s="351" t="s">
        <v>1694</v>
      </c>
    </row>
    <row r="21" spans="1:2" ht="15" customHeight="1">
      <c r="A21" s="351"/>
      <c r="B21" s="351" t="s">
        <v>1695</v>
      </c>
    </row>
    <row r="22" spans="1:2" ht="15" customHeight="1">
      <c r="A22" s="351"/>
      <c r="B22" s="351" t="s">
        <v>1696</v>
      </c>
    </row>
    <row r="23" spans="1:2" ht="15" customHeight="1">
      <c r="A23" s="351"/>
      <c r="B23" s="351" t="s">
        <v>1697</v>
      </c>
    </row>
    <row r="24" spans="1:2" ht="15" customHeight="1">
      <c r="A24" s="351"/>
      <c r="B24" s="351" t="s">
        <v>1698</v>
      </c>
    </row>
    <row r="25" spans="1:2" ht="15" customHeight="1">
      <c r="A25" s="351"/>
      <c r="B25" s="351" t="s">
        <v>1699</v>
      </c>
    </row>
    <row r="26" spans="1:2" ht="15" customHeight="1">
      <c r="A26" s="351"/>
      <c r="B26" s="351" t="s">
        <v>1700</v>
      </c>
    </row>
    <row r="27" spans="1:2" ht="15" customHeight="1">
      <c r="A27" s="351"/>
      <c r="B27" s="351" t="s">
        <v>1701</v>
      </c>
    </row>
    <row r="28" spans="1:2" ht="15" customHeight="1">
      <c r="A28" s="351"/>
      <c r="B28" s="351" t="s">
        <v>1702</v>
      </c>
    </row>
    <row r="29" spans="1:2" ht="15" customHeight="1">
      <c r="A29" s="351"/>
      <c r="B29" s="351" t="s">
        <v>1703</v>
      </c>
    </row>
    <row r="30" spans="1:2" ht="15" customHeight="1">
      <c r="A30" s="351"/>
      <c r="B30" s="351" t="s">
        <v>1704</v>
      </c>
    </row>
    <row r="31" spans="1:2" ht="15" customHeight="1">
      <c r="A31" s="351"/>
      <c r="B31" s="351" t="s">
        <v>1705</v>
      </c>
    </row>
    <row r="32" spans="1:2" ht="15" customHeight="1">
      <c r="A32" s="351"/>
      <c r="B32" s="351" t="s">
        <v>1706</v>
      </c>
    </row>
    <row r="33" spans="1:2" ht="15" customHeight="1">
      <c r="A33" s="351"/>
      <c r="B33" s="351" t="s">
        <v>1707</v>
      </c>
    </row>
    <row r="34" spans="1:2" ht="15" customHeight="1">
      <c r="A34" s="351"/>
      <c r="B34" s="351" t="s">
        <v>1708</v>
      </c>
    </row>
    <row r="35" spans="1:2" ht="15" customHeight="1">
      <c r="A35" s="352"/>
      <c r="B35" s="352" t="s">
        <v>1709</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4" sqref="A24"/>
    </sheetView>
  </sheetViews>
  <sheetFormatPr defaultColWidth="9.85546875" defaultRowHeight="14.25"/>
  <cols>
    <col min="1" max="1" width="18.42578125" style="345" customWidth="1"/>
    <col min="2" max="2" width="23" style="345" customWidth="1"/>
    <col min="3" max="16384" width="9.85546875" style="345"/>
  </cols>
  <sheetData>
    <row r="1" spans="1:2" ht="15">
      <c r="A1" s="344" t="s">
        <v>1725</v>
      </c>
    </row>
    <row r="2" spans="1:2" ht="15">
      <c r="A2" s="344"/>
    </row>
    <row r="3" spans="1:2" ht="30">
      <c r="A3" s="340" t="s">
        <v>60</v>
      </c>
      <c r="B3" s="353" t="s">
        <v>1710</v>
      </c>
    </row>
    <row r="4" spans="1:2" ht="15" customHeight="1" thickBot="1">
      <c r="A4" s="354" t="s">
        <v>353</v>
      </c>
      <c r="B4" s="355">
        <v>1899064</v>
      </c>
    </row>
    <row r="5" spans="1:2" ht="15" customHeight="1" thickBot="1">
      <c r="A5" s="354" t="s">
        <v>354</v>
      </c>
      <c r="B5" s="356">
        <v>1810433</v>
      </c>
    </row>
    <row r="6" spans="1:2" ht="15" customHeight="1" thickBot="1">
      <c r="A6" s="354" t="s">
        <v>355</v>
      </c>
      <c r="B6" s="356">
        <v>1918164</v>
      </c>
    </row>
    <row r="7" spans="1:2" ht="15" customHeight="1" thickBot="1">
      <c r="A7" s="354" t="s">
        <v>356</v>
      </c>
      <c r="B7" s="356">
        <v>2238952</v>
      </c>
    </row>
    <row r="8" spans="1:2" ht="15" customHeight="1" thickBot="1">
      <c r="A8" s="354" t="s">
        <v>357</v>
      </c>
      <c r="B8" s="356">
        <v>2354354</v>
      </c>
    </row>
    <row r="9" spans="1:2" ht="15" customHeight="1" thickBot="1">
      <c r="A9" s="354" t="s">
        <v>358</v>
      </c>
      <c r="B9" s="356">
        <v>2369841</v>
      </c>
    </row>
    <row r="10" spans="1:2" ht="15" customHeight="1" thickBot="1">
      <c r="A10" s="354" t="s">
        <v>359</v>
      </c>
      <c r="B10" s="356">
        <v>2327955</v>
      </c>
    </row>
    <row r="11" spans="1:2" ht="15" customHeight="1" thickBot="1">
      <c r="A11" s="354" t="s">
        <v>360</v>
      </c>
      <c r="B11" s="356">
        <v>2273087</v>
      </c>
    </row>
    <row r="12" spans="1:2" ht="15" customHeight="1" thickBot="1">
      <c r="A12" s="354" t="s">
        <v>361</v>
      </c>
      <c r="B12" s="356">
        <v>2385918</v>
      </c>
    </row>
    <row r="13" spans="1:2" ht="15" customHeight="1" thickBot="1">
      <c r="A13" s="354" t="s">
        <v>362</v>
      </c>
      <c r="B13" s="356">
        <v>2719909</v>
      </c>
    </row>
    <row r="14" spans="1:2" ht="15" customHeight="1" thickBot="1">
      <c r="A14" s="354" t="s">
        <v>363</v>
      </c>
      <c r="B14" s="356">
        <v>2691260</v>
      </c>
    </row>
    <row r="15" spans="1:2" ht="15" customHeight="1" thickBot="1">
      <c r="A15" s="354" t="s">
        <v>364</v>
      </c>
      <c r="B15" s="356">
        <v>2353090</v>
      </c>
    </row>
    <row r="16" spans="1:2" ht="15" customHeight="1" thickBot="1">
      <c r="A16" s="354" t="s">
        <v>365</v>
      </c>
      <c r="B16" s="356">
        <v>2050443</v>
      </c>
    </row>
    <row r="17" spans="1:2" ht="15" customHeight="1" thickBot="1">
      <c r="A17" s="354" t="s">
        <v>366</v>
      </c>
      <c r="B17" s="356">
        <v>1532940</v>
      </c>
    </row>
    <row r="18" spans="1:2" ht="15" customHeight="1" thickBot="1">
      <c r="A18" s="354" t="s">
        <v>367</v>
      </c>
      <c r="B18" s="356">
        <v>1153822</v>
      </c>
    </row>
    <row r="19" spans="1:2" ht="15" customHeight="1" thickBot="1">
      <c r="A19" s="354" t="s">
        <v>368</v>
      </c>
      <c r="B19" s="356">
        <v>919338</v>
      </c>
    </row>
    <row r="20" spans="1:2" ht="15" customHeight="1" thickBot="1">
      <c r="A20" s="354" t="s">
        <v>369</v>
      </c>
      <c r="B20" s="356">
        <v>701140</v>
      </c>
    </row>
    <row r="21" spans="1:2" ht="15" customHeight="1">
      <c r="A21" s="357" t="s">
        <v>2117</v>
      </c>
      <c r="B21" s="358">
        <v>643070</v>
      </c>
    </row>
    <row r="22" spans="1:2">
      <c r="A22" s="359" t="s">
        <v>1711</v>
      </c>
    </row>
    <row r="23" spans="1:2">
      <c r="A23" s="360" t="s">
        <v>2222</v>
      </c>
    </row>
    <row r="24" spans="1:2">
      <c r="A24" s="349"/>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H11" sqref="H11"/>
    </sheetView>
  </sheetViews>
  <sheetFormatPr defaultColWidth="8.85546875" defaultRowHeight="14.25"/>
  <cols>
    <col min="1" max="1" width="21.85546875" style="319" customWidth="1"/>
    <col min="2" max="2" width="17.85546875" style="319" customWidth="1"/>
    <col min="3" max="3" width="31.85546875" style="319" customWidth="1"/>
    <col min="4" max="4" width="30.85546875" style="319" customWidth="1"/>
    <col min="5" max="16384" width="8.85546875" style="319"/>
  </cols>
  <sheetData>
    <row r="1" spans="1:3" ht="15">
      <c r="A1" s="350" t="s">
        <v>1726</v>
      </c>
    </row>
    <row r="2" spans="1:3" ht="15">
      <c r="A2" s="350"/>
    </row>
    <row r="3" spans="1:3">
      <c r="A3" s="361" t="s">
        <v>1712</v>
      </c>
      <c r="B3" s="361" t="s">
        <v>1713</v>
      </c>
      <c r="C3" s="361" t="s">
        <v>1714</v>
      </c>
    </row>
    <row r="4" spans="1:3" ht="43.5" customHeight="1">
      <c r="A4" s="362" t="s">
        <v>1715</v>
      </c>
      <c r="B4" s="362" t="s">
        <v>1716</v>
      </c>
      <c r="C4" s="362" t="s">
        <v>1717</v>
      </c>
    </row>
    <row r="5" spans="1:3" ht="43.5" customHeight="1">
      <c r="A5" s="362" t="s">
        <v>1715</v>
      </c>
      <c r="B5" s="362" t="s">
        <v>1718</v>
      </c>
      <c r="C5" s="362" t="s">
        <v>1719</v>
      </c>
    </row>
    <row r="6" spans="1:3" ht="43.5" customHeight="1">
      <c r="A6" s="362" t="s">
        <v>1715</v>
      </c>
      <c r="B6" s="362" t="s">
        <v>1720</v>
      </c>
      <c r="C6" s="362" t="s">
        <v>1721</v>
      </c>
    </row>
    <row r="7" spans="1:3" ht="43.5" customHeight="1">
      <c r="A7" s="363" t="s">
        <v>1722</v>
      </c>
      <c r="B7" s="363" t="s">
        <v>1723</v>
      </c>
      <c r="C7" s="363" t="s">
        <v>610</v>
      </c>
    </row>
    <row r="8" spans="1:3">
      <c r="A8" s="367" t="s">
        <v>1907</v>
      </c>
    </row>
    <row r="9" spans="1:3">
      <c r="A9" s="364"/>
    </row>
    <row r="10" spans="1:3">
      <c r="A10" s="364"/>
    </row>
    <row r="11" spans="1:3">
      <c r="A11" s="364"/>
    </row>
    <row r="12" spans="1:3">
      <c r="A12" s="364"/>
    </row>
    <row r="13" spans="1:3">
      <c r="A13" s="364"/>
    </row>
    <row r="14" spans="1:3">
      <c r="A14" s="364"/>
    </row>
    <row r="15" spans="1:3">
      <c r="A15" s="364"/>
    </row>
    <row r="16" spans="1:3">
      <c r="A16" s="364"/>
    </row>
    <row r="17" spans="1:1">
      <c r="A17" s="36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4"/>
  <sheetViews>
    <sheetView workbookViewId="0">
      <selection activeCell="H9" sqref="H9"/>
    </sheetView>
  </sheetViews>
  <sheetFormatPr defaultColWidth="8.85546875" defaultRowHeight="14.25"/>
  <cols>
    <col min="1" max="1" width="9.140625" style="2" customWidth="1"/>
    <col min="2" max="2" width="8.85546875" style="2"/>
    <col min="3" max="3" width="14.42578125" style="3" customWidth="1"/>
    <col min="4" max="6" width="8.85546875" style="2"/>
    <col min="7" max="7" width="13.85546875" style="2" customWidth="1"/>
    <col min="8" max="16384" width="8.85546875" style="2"/>
  </cols>
  <sheetData>
    <row r="1" spans="1:7" ht="15">
      <c r="A1" s="1" t="s">
        <v>53</v>
      </c>
      <c r="C1" s="2"/>
    </row>
    <row r="2" spans="1:7">
      <c r="C2" s="2"/>
    </row>
    <row r="3" spans="1:7" ht="15">
      <c r="A3" s="690" t="s">
        <v>5</v>
      </c>
      <c r="B3" s="690"/>
      <c r="C3" s="690"/>
      <c r="D3" s="1"/>
      <c r="E3" s="690" t="s">
        <v>6</v>
      </c>
      <c r="F3" s="690"/>
      <c r="G3" s="690"/>
    </row>
    <row r="4" spans="1:7" ht="15">
      <c r="A4" s="423" t="s">
        <v>0</v>
      </c>
      <c r="B4" s="423" t="s">
        <v>51</v>
      </c>
      <c r="C4" s="423" t="s">
        <v>50</v>
      </c>
      <c r="D4" s="423"/>
      <c r="E4" s="423" t="s">
        <v>0</v>
      </c>
      <c r="F4" s="423" t="s">
        <v>51</v>
      </c>
      <c r="G4" s="423" t="s">
        <v>50</v>
      </c>
    </row>
    <row r="5" spans="1:7">
      <c r="A5" s="421">
        <v>1983</v>
      </c>
      <c r="B5" s="421">
        <v>8680</v>
      </c>
      <c r="C5" s="25">
        <v>330.4</v>
      </c>
      <c r="D5" s="421"/>
      <c r="E5" s="421">
        <v>1983</v>
      </c>
      <c r="F5" s="421">
        <v>7280</v>
      </c>
      <c r="G5" s="25">
        <v>204.2</v>
      </c>
    </row>
    <row r="6" spans="1:7">
      <c r="A6" s="421">
        <v>1984</v>
      </c>
      <c r="B6" s="421">
        <v>8941</v>
      </c>
      <c r="C6" s="25">
        <v>331</v>
      </c>
      <c r="D6" s="421"/>
      <c r="E6" s="421">
        <v>1984</v>
      </c>
      <c r="F6" s="421">
        <v>7605</v>
      </c>
      <c r="G6" s="25">
        <v>207.6</v>
      </c>
    </row>
    <row r="7" spans="1:7">
      <c r="A7" s="421">
        <v>1985</v>
      </c>
      <c r="B7" s="421">
        <v>9171</v>
      </c>
      <c r="C7" s="25">
        <v>333.1</v>
      </c>
      <c r="D7" s="421"/>
      <c r="E7" s="421">
        <v>1985</v>
      </c>
      <c r="F7" s="421">
        <v>8059</v>
      </c>
      <c r="G7" s="25">
        <v>214</v>
      </c>
    </row>
    <row r="8" spans="1:7">
      <c r="A8" s="421">
        <v>1986</v>
      </c>
      <c r="B8" s="421">
        <v>9366</v>
      </c>
      <c r="C8" s="25">
        <v>328.9</v>
      </c>
      <c r="D8" s="421"/>
      <c r="E8" s="421">
        <v>1986</v>
      </c>
      <c r="F8" s="421">
        <v>7973</v>
      </c>
      <c r="G8" s="25">
        <v>206.7</v>
      </c>
    </row>
    <row r="9" spans="1:7">
      <c r="A9" s="421">
        <v>1987</v>
      </c>
      <c r="B9" s="421">
        <v>9704</v>
      </c>
      <c r="C9" s="25">
        <v>330.3</v>
      </c>
      <c r="D9" s="421"/>
      <c r="E9" s="421">
        <v>1987</v>
      </c>
      <c r="F9" s="421">
        <v>8303</v>
      </c>
      <c r="G9" s="25">
        <v>208.8</v>
      </c>
    </row>
    <row r="10" spans="1:7">
      <c r="A10" s="421">
        <v>1988</v>
      </c>
      <c r="B10" s="421">
        <v>10312</v>
      </c>
      <c r="C10" s="25">
        <v>342.9</v>
      </c>
      <c r="D10" s="421"/>
      <c r="E10" s="421">
        <v>1988</v>
      </c>
      <c r="F10" s="421">
        <v>8561</v>
      </c>
      <c r="G10" s="25">
        <v>208.9</v>
      </c>
    </row>
    <row r="11" spans="1:7">
      <c r="A11" s="421">
        <v>1989</v>
      </c>
      <c r="B11" s="421">
        <v>10287</v>
      </c>
      <c r="C11" s="25">
        <v>332.8</v>
      </c>
      <c r="D11" s="421"/>
      <c r="E11" s="421">
        <v>1989</v>
      </c>
      <c r="F11" s="421">
        <v>8739</v>
      </c>
      <c r="G11" s="25">
        <v>207.7</v>
      </c>
    </row>
    <row r="12" spans="1:7">
      <c r="A12" s="421">
        <v>1990</v>
      </c>
      <c r="B12" s="421">
        <v>10349</v>
      </c>
      <c r="C12" s="25">
        <v>323.2</v>
      </c>
      <c r="D12" s="421"/>
      <c r="E12" s="421">
        <v>1990</v>
      </c>
      <c r="F12" s="421">
        <v>8740</v>
      </c>
      <c r="G12" s="25">
        <v>202</v>
      </c>
    </row>
    <row r="13" spans="1:7">
      <c r="A13" s="421">
        <v>1991</v>
      </c>
      <c r="B13" s="421">
        <v>10510</v>
      </c>
      <c r="C13" s="25">
        <v>323.7</v>
      </c>
      <c r="D13" s="421"/>
      <c r="E13" s="421">
        <v>1991</v>
      </c>
      <c r="F13" s="421">
        <v>9106</v>
      </c>
      <c r="G13" s="25">
        <v>205.4</v>
      </c>
    </row>
    <row r="14" spans="1:7">
      <c r="A14" s="421">
        <v>1992</v>
      </c>
      <c r="B14" s="421">
        <v>10799</v>
      </c>
      <c r="C14" s="25">
        <v>321.8</v>
      </c>
      <c r="D14" s="421"/>
      <c r="E14" s="421">
        <v>1992</v>
      </c>
      <c r="F14" s="421">
        <v>9211</v>
      </c>
      <c r="G14" s="25">
        <v>203.1</v>
      </c>
    </row>
    <row r="15" spans="1:7">
      <c r="A15" s="421">
        <v>1993</v>
      </c>
      <c r="B15" s="421">
        <v>10934</v>
      </c>
      <c r="C15" s="25">
        <v>317.10000000000002</v>
      </c>
      <c r="D15" s="421"/>
      <c r="E15" s="421">
        <v>1993</v>
      </c>
      <c r="F15" s="421">
        <v>9613</v>
      </c>
      <c r="G15" s="25">
        <v>206</v>
      </c>
    </row>
    <row r="16" spans="1:7">
      <c r="A16" s="421">
        <v>1994</v>
      </c>
      <c r="B16" s="421">
        <v>11423</v>
      </c>
      <c r="C16" s="25">
        <v>324.60000000000002</v>
      </c>
      <c r="D16" s="421"/>
      <c r="E16" s="421">
        <v>1994</v>
      </c>
      <c r="F16" s="421">
        <v>9879</v>
      </c>
      <c r="G16" s="25">
        <v>207.7</v>
      </c>
    </row>
    <row r="17" spans="1:17">
      <c r="A17" s="421">
        <v>1995</v>
      </c>
      <c r="B17" s="421">
        <v>11359</v>
      </c>
      <c r="C17" s="25">
        <v>315.89999999999998</v>
      </c>
      <c r="D17" s="421"/>
      <c r="E17" s="421">
        <v>1995</v>
      </c>
      <c r="F17" s="421">
        <v>10068</v>
      </c>
      <c r="G17" s="25">
        <v>206.6</v>
      </c>
    </row>
    <row r="18" spans="1:17">
      <c r="A18" s="421">
        <v>1996</v>
      </c>
      <c r="B18" s="421">
        <v>11421</v>
      </c>
      <c r="C18" s="25">
        <v>309.5</v>
      </c>
      <c r="D18" s="421"/>
      <c r="E18" s="421">
        <v>1996</v>
      </c>
      <c r="F18" s="421">
        <v>10244</v>
      </c>
      <c r="G18" s="25">
        <v>205.2</v>
      </c>
    </row>
    <row r="19" spans="1:17">
      <c r="A19" s="421">
        <v>1997</v>
      </c>
      <c r="B19" s="421">
        <v>11636</v>
      </c>
      <c r="C19" s="25">
        <v>308.2</v>
      </c>
      <c r="D19" s="421"/>
      <c r="E19" s="421">
        <v>1997</v>
      </c>
      <c r="F19" s="421">
        <v>10030</v>
      </c>
      <c r="G19" s="25">
        <v>196.6</v>
      </c>
    </row>
    <row r="20" spans="1:17">
      <c r="A20" s="421">
        <v>1998</v>
      </c>
      <c r="B20" s="421">
        <v>11584</v>
      </c>
      <c r="C20" s="25">
        <v>300.39999999999998</v>
      </c>
      <c r="D20" s="421"/>
      <c r="E20" s="421">
        <v>1998</v>
      </c>
      <c r="F20" s="421">
        <v>10348</v>
      </c>
      <c r="G20" s="25">
        <v>198.1</v>
      </c>
    </row>
    <row r="21" spans="1:17">
      <c r="A21" s="421">
        <v>1999</v>
      </c>
      <c r="B21" s="421">
        <v>11938</v>
      </c>
      <c r="C21" s="25">
        <v>300.2</v>
      </c>
      <c r="D21" s="421"/>
      <c r="E21" s="421">
        <v>1999</v>
      </c>
      <c r="F21" s="421">
        <v>10717</v>
      </c>
      <c r="G21" s="25">
        <v>201.2</v>
      </c>
    </row>
    <row r="22" spans="1:17">
      <c r="A22" s="421">
        <v>2000</v>
      </c>
      <c r="B22" s="421">
        <v>12118</v>
      </c>
      <c r="C22" s="25">
        <v>300.2</v>
      </c>
      <c r="D22" s="421"/>
      <c r="E22" s="421">
        <v>2000</v>
      </c>
      <c r="F22" s="421">
        <v>11040</v>
      </c>
      <c r="G22" s="25">
        <v>202.4</v>
      </c>
    </row>
    <row r="23" spans="1:17">
      <c r="A23" s="421">
        <v>2001</v>
      </c>
      <c r="B23" s="421">
        <v>12402</v>
      </c>
      <c r="C23" s="25">
        <v>300</v>
      </c>
      <c r="D23" s="421"/>
      <c r="E23" s="421">
        <v>2001</v>
      </c>
      <c r="F23" s="421">
        <v>11262</v>
      </c>
      <c r="G23" s="25">
        <v>201.3</v>
      </c>
    </row>
    <row r="24" spans="1:17">
      <c r="A24" s="421">
        <v>2002</v>
      </c>
      <c r="B24" s="421">
        <v>12599</v>
      </c>
      <c r="C24" s="25">
        <v>295</v>
      </c>
      <c r="D24" s="421"/>
      <c r="E24" s="421">
        <v>2002</v>
      </c>
      <c r="F24" s="421">
        <v>11385</v>
      </c>
      <c r="G24" s="25">
        <v>198.3</v>
      </c>
    </row>
    <row r="25" spans="1:17">
      <c r="A25" s="421">
        <v>2003</v>
      </c>
      <c r="B25" s="421">
        <v>12700</v>
      </c>
      <c r="C25" s="25">
        <v>288.10000000000002</v>
      </c>
      <c r="D25" s="421"/>
      <c r="E25" s="421">
        <v>2003</v>
      </c>
      <c r="F25" s="421">
        <v>11575</v>
      </c>
      <c r="G25" s="25">
        <v>196.4</v>
      </c>
      <c r="I25" s="434"/>
      <c r="J25" s="434"/>
      <c r="K25" s="434"/>
      <c r="L25" s="434"/>
      <c r="M25" s="434"/>
      <c r="N25" s="434"/>
      <c r="O25" s="434"/>
      <c r="P25" s="434"/>
      <c r="Q25" s="434"/>
    </row>
    <row r="26" spans="1:17">
      <c r="A26" s="421">
        <v>2004</v>
      </c>
      <c r="B26" s="421">
        <v>12816</v>
      </c>
      <c r="C26" s="25">
        <v>281.2</v>
      </c>
      <c r="D26" s="421"/>
      <c r="E26" s="421">
        <v>2004</v>
      </c>
      <c r="F26" s="421">
        <v>11849</v>
      </c>
      <c r="G26" s="25">
        <v>195</v>
      </c>
      <c r="I26" s="434"/>
      <c r="J26" s="434"/>
      <c r="K26" s="434"/>
      <c r="L26" s="434"/>
      <c r="M26" s="434"/>
      <c r="N26" s="434"/>
      <c r="O26" s="434"/>
      <c r="P26" s="434"/>
      <c r="Q26" s="434"/>
    </row>
    <row r="27" spans="1:17">
      <c r="A27" s="421">
        <v>2005</v>
      </c>
      <c r="B27" s="421">
        <v>12842</v>
      </c>
      <c r="C27" s="25">
        <v>273.89999999999998</v>
      </c>
      <c r="D27" s="421"/>
      <c r="E27" s="421">
        <v>2005</v>
      </c>
      <c r="F27" s="421">
        <v>12088</v>
      </c>
      <c r="G27" s="25">
        <v>193.4</v>
      </c>
      <c r="I27" s="434"/>
      <c r="J27" s="434"/>
      <c r="K27" s="434"/>
      <c r="L27" s="434"/>
      <c r="M27" s="434"/>
      <c r="N27" s="434"/>
      <c r="O27" s="434"/>
      <c r="P27" s="434"/>
      <c r="Q27" s="434"/>
    </row>
    <row r="28" spans="1:17">
      <c r="A28" s="421">
        <v>2006</v>
      </c>
      <c r="B28" s="421">
        <v>13124</v>
      </c>
      <c r="C28" s="25">
        <v>271.39999999999998</v>
      </c>
      <c r="D28" s="421"/>
      <c r="E28" s="421">
        <v>2006</v>
      </c>
      <c r="F28" s="421">
        <v>11847</v>
      </c>
      <c r="G28" s="25">
        <v>184.7</v>
      </c>
      <c r="I28" s="434"/>
      <c r="J28" s="434"/>
      <c r="K28" s="434"/>
      <c r="L28" s="434"/>
      <c r="M28" s="434"/>
      <c r="N28" s="434"/>
      <c r="O28" s="434"/>
      <c r="P28" s="434"/>
      <c r="Q28" s="434"/>
    </row>
    <row r="29" spans="1:17">
      <c r="A29" s="421">
        <v>2007</v>
      </c>
      <c r="B29" s="421">
        <v>13169</v>
      </c>
      <c r="C29" s="25">
        <v>262</v>
      </c>
      <c r="D29" s="421"/>
      <c r="E29" s="421">
        <v>2007</v>
      </c>
      <c r="F29" s="421">
        <v>12201</v>
      </c>
      <c r="G29" s="25">
        <v>184.5</v>
      </c>
    </row>
    <row r="30" spans="1:17">
      <c r="A30" s="421">
        <v>2008</v>
      </c>
      <c r="B30" s="421">
        <v>13409</v>
      </c>
      <c r="C30" s="25">
        <v>259.89999999999998</v>
      </c>
      <c r="D30" s="421"/>
      <c r="E30" s="421">
        <v>2008</v>
      </c>
      <c r="F30" s="421">
        <v>12385</v>
      </c>
      <c r="G30" s="25">
        <v>183</v>
      </c>
    </row>
    <row r="31" spans="1:17">
      <c r="A31" s="421">
        <v>2009</v>
      </c>
      <c r="B31" s="421">
        <v>13667</v>
      </c>
      <c r="C31" s="25">
        <v>256.2</v>
      </c>
      <c r="D31" s="421"/>
      <c r="E31" s="421">
        <v>2009</v>
      </c>
      <c r="F31" s="421">
        <v>12409</v>
      </c>
      <c r="G31" s="25">
        <v>178.2</v>
      </c>
    </row>
    <row r="32" spans="1:17">
      <c r="A32" s="421">
        <v>2010</v>
      </c>
      <c r="B32" s="421">
        <v>13839</v>
      </c>
      <c r="C32" s="25">
        <v>251.8</v>
      </c>
      <c r="D32" s="421"/>
      <c r="E32" s="421">
        <v>2010</v>
      </c>
      <c r="F32" s="421">
        <v>12746</v>
      </c>
      <c r="G32" s="25">
        <v>178.3</v>
      </c>
    </row>
    <row r="33" spans="1:7">
      <c r="A33" s="421">
        <v>2011</v>
      </c>
      <c r="B33" s="421">
        <v>14188</v>
      </c>
      <c r="C33" s="25">
        <v>249.9</v>
      </c>
      <c r="D33" s="421"/>
      <c r="E33" s="421">
        <v>2011</v>
      </c>
      <c r="F33" s="421">
        <v>12939</v>
      </c>
      <c r="G33" s="25">
        <v>176.3</v>
      </c>
    </row>
    <row r="34" spans="1:7">
      <c r="A34" s="421">
        <v>2012</v>
      </c>
      <c r="B34" s="421">
        <v>14360</v>
      </c>
      <c r="C34" s="25">
        <v>243.7</v>
      </c>
      <c r="D34" s="421"/>
      <c r="E34" s="421">
        <v>2012</v>
      </c>
      <c r="F34" s="421">
        <v>13082</v>
      </c>
      <c r="G34" s="25">
        <v>173.5</v>
      </c>
    </row>
    <row r="35" spans="1:7">
      <c r="A35" s="421">
        <v>2013</v>
      </c>
      <c r="B35" s="421">
        <v>14465</v>
      </c>
      <c r="C35" s="25">
        <v>236.7</v>
      </c>
      <c r="D35" s="421"/>
      <c r="E35" s="421">
        <v>2013</v>
      </c>
      <c r="F35" s="421">
        <v>13169</v>
      </c>
      <c r="G35" s="25">
        <v>169.5</v>
      </c>
    </row>
    <row r="36" spans="1:7">
      <c r="A36" s="421">
        <v>2014</v>
      </c>
      <c r="B36" s="421">
        <v>14795</v>
      </c>
      <c r="C36" s="25">
        <v>233.8</v>
      </c>
      <c r="D36" s="421"/>
      <c r="E36" s="421">
        <v>2014</v>
      </c>
      <c r="F36" s="421">
        <v>13553</v>
      </c>
      <c r="G36" s="25">
        <v>169.8</v>
      </c>
    </row>
    <row r="37" spans="1:7">
      <c r="A37" s="421">
        <v>2015</v>
      </c>
      <c r="B37" s="421">
        <v>15072</v>
      </c>
      <c r="C37" s="25">
        <v>230.9</v>
      </c>
      <c r="D37" s="421"/>
      <c r="E37" s="421">
        <v>2015</v>
      </c>
      <c r="F37" s="421">
        <v>13796</v>
      </c>
      <c r="G37" s="25">
        <v>168.4</v>
      </c>
    </row>
    <row r="38" spans="1:7">
      <c r="A38" s="421">
        <v>2016</v>
      </c>
      <c r="B38" s="421">
        <v>15390</v>
      </c>
      <c r="C38" s="25">
        <v>227</v>
      </c>
      <c r="D38" s="421"/>
      <c r="E38" s="421">
        <v>2016</v>
      </c>
      <c r="F38" s="421">
        <v>14037</v>
      </c>
      <c r="G38" s="25">
        <v>166.4</v>
      </c>
    </row>
    <row r="39" spans="1:7">
      <c r="A39" s="421">
        <v>2017</v>
      </c>
      <c r="B39" s="421">
        <v>15717</v>
      </c>
      <c r="C39" s="25">
        <v>223.2</v>
      </c>
      <c r="D39" s="421"/>
      <c r="E39" s="421">
        <v>2017</v>
      </c>
      <c r="F39" s="421">
        <v>14286</v>
      </c>
      <c r="G39" s="25">
        <v>164.4</v>
      </c>
    </row>
    <row r="40" spans="1:7">
      <c r="A40" s="421">
        <v>2018</v>
      </c>
      <c r="B40" s="421">
        <v>16039</v>
      </c>
      <c r="C40" s="25">
        <v>219.5</v>
      </c>
      <c r="D40" s="421"/>
      <c r="E40" s="421">
        <v>2018</v>
      </c>
      <c r="F40" s="421">
        <v>14535</v>
      </c>
      <c r="G40" s="25">
        <v>162.5</v>
      </c>
    </row>
    <row r="41" spans="1:7">
      <c r="C41" s="2"/>
    </row>
    <row r="42" spans="1:7">
      <c r="A42" s="4" t="s">
        <v>52</v>
      </c>
      <c r="B42" s="5"/>
      <c r="C42" s="2"/>
    </row>
    <row r="43" spans="1:7">
      <c r="A43" s="6" t="s">
        <v>3</v>
      </c>
      <c r="B43" s="5"/>
      <c r="C43" s="2"/>
    </row>
    <row r="44" spans="1:7">
      <c r="A44" s="6" t="s">
        <v>4</v>
      </c>
      <c r="B44" s="7"/>
      <c r="C44" s="2"/>
    </row>
  </sheetData>
  <mergeCells count="2">
    <mergeCell ref="A3:C3"/>
    <mergeCell ref="E3:G3"/>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7" zoomScale="80" zoomScaleNormal="80" workbookViewId="0">
      <selection activeCell="I14" sqref="I14"/>
    </sheetView>
  </sheetViews>
  <sheetFormatPr defaultColWidth="8.85546875" defaultRowHeight="14.25"/>
  <cols>
    <col min="1" max="1" width="52.140625" style="368" customWidth="1"/>
    <col min="2" max="3" width="8.85546875" style="368"/>
    <col min="4" max="4" width="15" style="368" customWidth="1"/>
    <col min="5" max="5" width="8.85546875" style="368"/>
    <col min="6" max="6" width="17.42578125" style="368" customWidth="1"/>
    <col min="7" max="8" width="8.85546875" style="368"/>
    <col min="9" max="9" width="8.85546875" style="368" customWidth="1"/>
    <col min="10" max="16384" width="8.85546875" style="368"/>
  </cols>
  <sheetData>
    <row r="1" spans="1:6" ht="15">
      <c r="A1" s="368" t="s">
        <v>1916</v>
      </c>
    </row>
    <row r="3" spans="1:6" s="371" customFormat="1" ht="21" customHeight="1">
      <c r="A3" s="458" t="s">
        <v>1094</v>
      </c>
      <c r="B3" s="369" t="s">
        <v>445</v>
      </c>
      <c r="C3" s="369" t="s">
        <v>12</v>
      </c>
      <c r="D3" s="369" t="s">
        <v>384</v>
      </c>
      <c r="E3" s="370"/>
      <c r="F3" s="370"/>
    </row>
    <row r="4" spans="1:6" ht="15">
      <c r="A4" s="372" t="s">
        <v>829</v>
      </c>
      <c r="B4" s="103">
        <v>38453</v>
      </c>
      <c r="C4" s="104">
        <v>605.1</v>
      </c>
      <c r="D4" s="110" t="s">
        <v>2082</v>
      </c>
      <c r="F4" s="373"/>
    </row>
    <row r="5" spans="1:6">
      <c r="A5" s="374" t="s">
        <v>830</v>
      </c>
      <c r="B5" s="115">
        <v>624</v>
      </c>
      <c r="C5" s="115" t="s">
        <v>831</v>
      </c>
      <c r="D5" s="115" t="s">
        <v>1727</v>
      </c>
      <c r="F5" s="375"/>
    </row>
    <row r="6" spans="1:6">
      <c r="A6" s="374" t="s">
        <v>833</v>
      </c>
      <c r="B6" s="115">
        <v>424</v>
      </c>
      <c r="C6" s="115">
        <v>618.4</v>
      </c>
      <c r="D6" s="115" t="s">
        <v>1728</v>
      </c>
      <c r="F6" s="375"/>
    </row>
    <row r="7" spans="1:6">
      <c r="A7" s="374" t="s">
        <v>835</v>
      </c>
      <c r="B7" s="115">
        <v>369</v>
      </c>
      <c r="C7" s="115">
        <v>635.6</v>
      </c>
      <c r="D7" s="115" t="s">
        <v>1729</v>
      </c>
      <c r="F7" s="375"/>
    </row>
    <row r="8" spans="1:6">
      <c r="A8" s="374" t="s">
        <v>837</v>
      </c>
      <c r="B8" s="116">
        <v>1731</v>
      </c>
      <c r="C8" s="115" t="s">
        <v>838</v>
      </c>
      <c r="D8" s="115" t="s">
        <v>1730</v>
      </c>
      <c r="F8" s="375"/>
    </row>
    <row r="9" spans="1:6">
      <c r="A9" s="374" t="s">
        <v>840</v>
      </c>
      <c r="B9" s="115">
        <v>695</v>
      </c>
      <c r="C9" s="115">
        <v>620.6</v>
      </c>
      <c r="D9" s="115" t="s">
        <v>1731</v>
      </c>
      <c r="F9" s="375"/>
    </row>
    <row r="10" spans="1:6">
      <c r="A10" s="374" t="s">
        <v>842</v>
      </c>
      <c r="B10" s="115">
        <v>301</v>
      </c>
      <c r="C10" s="115">
        <v>669.2</v>
      </c>
      <c r="D10" s="115" t="s">
        <v>1732</v>
      </c>
      <c r="F10" s="375"/>
    </row>
    <row r="11" spans="1:6">
      <c r="A11" s="374" t="s">
        <v>844</v>
      </c>
      <c r="B11" s="115">
        <v>667</v>
      </c>
      <c r="C11" s="115">
        <v>636.4</v>
      </c>
      <c r="D11" s="115" t="s">
        <v>1733</v>
      </c>
      <c r="F11" s="375"/>
    </row>
    <row r="12" spans="1:6">
      <c r="A12" s="374" t="s">
        <v>846</v>
      </c>
      <c r="B12" s="115">
        <v>447</v>
      </c>
      <c r="C12" s="115" t="s">
        <v>847</v>
      </c>
      <c r="D12" s="115" t="s">
        <v>1734</v>
      </c>
      <c r="F12" s="375"/>
    </row>
    <row r="13" spans="1:6">
      <c r="A13" s="374" t="s">
        <v>849</v>
      </c>
      <c r="B13" s="115">
        <v>791</v>
      </c>
      <c r="C13" s="115">
        <v>636.9</v>
      </c>
      <c r="D13" s="115" t="s">
        <v>1735</v>
      </c>
      <c r="F13" s="375"/>
    </row>
    <row r="14" spans="1:6">
      <c r="A14" s="374" t="s">
        <v>851</v>
      </c>
      <c r="B14" s="116">
        <v>1300</v>
      </c>
      <c r="C14" s="115" t="s">
        <v>852</v>
      </c>
      <c r="D14" s="115" t="s">
        <v>1736</v>
      </c>
      <c r="F14" s="375"/>
    </row>
    <row r="15" spans="1:6">
      <c r="A15" s="374" t="s">
        <v>854</v>
      </c>
      <c r="B15" s="116">
        <v>1695</v>
      </c>
      <c r="C15" s="115" t="s">
        <v>855</v>
      </c>
      <c r="D15" s="115" t="s">
        <v>1737</v>
      </c>
      <c r="F15" s="375"/>
    </row>
    <row r="16" spans="1:6">
      <c r="A16" s="374" t="s">
        <v>857</v>
      </c>
      <c r="B16" s="115">
        <v>726</v>
      </c>
      <c r="C16" s="115" t="s">
        <v>858</v>
      </c>
      <c r="D16" s="115" t="s">
        <v>1738</v>
      </c>
      <c r="F16" s="375"/>
    </row>
    <row r="17" spans="1:6" ht="15" customHeight="1">
      <c r="A17" s="374" t="s">
        <v>860</v>
      </c>
      <c r="B17" s="115">
        <v>254</v>
      </c>
      <c r="C17" s="115" t="s">
        <v>861</v>
      </c>
      <c r="D17" s="115" t="s">
        <v>1739</v>
      </c>
      <c r="F17" s="375"/>
    </row>
    <row r="18" spans="1:6">
      <c r="A18" s="374" t="s">
        <v>863</v>
      </c>
      <c r="B18" s="115">
        <v>608</v>
      </c>
      <c r="C18" s="115">
        <v>579.9</v>
      </c>
      <c r="D18" s="115" t="s">
        <v>1740</v>
      </c>
      <c r="F18" s="375"/>
    </row>
    <row r="19" spans="1:6">
      <c r="A19" s="374" t="s">
        <v>865</v>
      </c>
      <c r="B19" s="115">
        <v>462</v>
      </c>
      <c r="C19" s="115">
        <v>617.79999999999995</v>
      </c>
      <c r="D19" s="115" t="s">
        <v>1741</v>
      </c>
      <c r="F19" s="375"/>
    </row>
    <row r="20" spans="1:6">
      <c r="A20" s="374" t="s">
        <v>867</v>
      </c>
      <c r="B20" s="115">
        <v>620</v>
      </c>
      <c r="C20" s="115">
        <v>612.29999999999995</v>
      </c>
      <c r="D20" s="115" t="s">
        <v>1742</v>
      </c>
      <c r="F20" s="375"/>
    </row>
    <row r="21" spans="1:6">
      <c r="A21" s="374" t="s">
        <v>869</v>
      </c>
      <c r="B21" s="116">
        <v>1347</v>
      </c>
      <c r="C21" s="115">
        <v>631.20000000000005</v>
      </c>
      <c r="D21" s="115" t="s">
        <v>1743</v>
      </c>
      <c r="F21" s="375"/>
    </row>
    <row r="22" spans="1:6">
      <c r="A22" s="374" t="s">
        <v>871</v>
      </c>
      <c r="B22" s="116">
        <v>1626</v>
      </c>
      <c r="C22" s="115" t="s">
        <v>872</v>
      </c>
      <c r="D22" s="115" t="s">
        <v>1744</v>
      </c>
      <c r="F22" s="375"/>
    </row>
    <row r="23" spans="1:6">
      <c r="A23" s="374" t="s">
        <v>874</v>
      </c>
      <c r="B23" s="115">
        <v>504</v>
      </c>
      <c r="C23" s="115">
        <v>651.4</v>
      </c>
      <c r="D23" s="115" t="s">
        <v>1745</v>
      </c>
      <c r="F23" s="375"/>
    </row>
    <row r="24" spans="1:6">
      <c r="A24" s="374" t="s">
        <v>876</v>
      </c>
      <c r="B24" s="115">
        <v>176</v>
      </c>
      <c r="C24" s="115" t="s">
        <v>877</v>
      </c>
      <c r="D24" s="115" t="s">
        <v>1746</v>
      </c>
      <c r="F24" s="375"/>
    </row>
    <row r="25" spans="1:6">
      <c r="A25" s="374" t="s">
        <v>879</v>
      </c>
      <c r="B25" s="116">
        <v>2431</v>
      </c>
      <c r="C25" s="405">
        <v>601</v>
      </c>
      <c r="D25" s="115" t="s">
        <v>1747</v>
      </c>
      <c r="F25" s="375"/>
    </row>
    <row r="26" spans="1:6">
      <c r="A26" s="374" t="s">
        <v>881</v>
      </c>
      <c r="B26" s="115">
        <v>369</v>
      </c>
      <c r="C26" s="115">
        <v>648.5</v>
      </c>
      <c r="D26" s="115" t="s">
        <v>1748</v>
      </c>
      <c r="F26" s="375"/>
    </row>
    <row r="27" spans="1:6">
      <c r="A27" s="374" t="s">
        <v>883</v>
      </c>
      <c r="B27" s="116">
        <v>2901</v>
      </c>
      <c r="C27" s="115" t="s">
        <v>884</v>
      </c>
      <c r="D27" s="115" t="s">
        <v>1749</v>
      </c>
      <c r="F27" s="375"/>
    </row>
    <row r="28" spans="1:6">
      <c r="A28" s="374" t="s">
        <v>886</v>
      </c>
      <c r="B28" s="115">
        <v>207</v>
      </c>
      <c r="C28" s="115" t="s">
        <v>887</v>
      </c>
      <c r="D28" s="115" t="s">
        <v>2067</v>
      </c>
      <c r="F28" s="375"/>
    </row>
    <row r="29" spans="1:6">
      <c r="A29" s="374" t="s">
        <v>888</v>
      </c>
      <c r="B29" s="115">
        <v>508</v>
      </c>
      <c r="C29" s="115">
        <v>611.29999999999995</v>
      </c>
      <c r="D29" s="115" t="s">
        <v>1750</v>
      </c>
      <c r="F29" s="375"/>
    </row>
    <row r="30" spans="1:6">
      <c r="A30" s="374" t="s">
        <v>890</v>
      </c>
      <c r="B30" s="115">
        <v>282</v>
      </c>
      <c r="C30" s="115">
        <v>650.5</v>
      </c>
      <c r="D30" s="115" t="s">
        <v>1751</v>
      </c>
      <c r="F30" s="375"/>
    </row>
    <row r="31" spans="1:6">
      <c r="A31" s="374" t="s">
        <v>891</v>
      </c>
      <c r="B31" s="116">
        <v>1297</v>
      </c>
      <c r="C31" s="115">
        <v>579.79999999999995</v>
      </c>
      <c r="D31" s="115" t="s">
        <v>1752</v>
      </c>
      <c r="F31" s="375"/>
    </row>
    <row r="32" spans="1:6">
      <c r="A32" s="374" t="s">
        <v>893</v>
      </c>
      <c r="B32" s="115">
        <v>370</v>
      </c>
      <c r="C32" s="405">
        <v>619</v>
      </c>
      <c r="D32" s="115" t="s">
        <v>1753</v>
      </c>
      <c r="F32" s="375"/>
    </row>
    <row r="33" spans="1:6">
      <c r="A33" s="374" t="s">
        <v>895</v>
      </c>
      <c r="B33" s="116">
        <v>1791</v>
      </c>
      <c r="C33" s="115" t="s">
        <v>896</v>
      </c>
      <c r="D33" s="115" t="s">
        <v>1754</v>
      </c>
      <c r="F33" s="375"/>
    </row>
    <row r="34" spans="1:6">
      <c r="A34" s="374" t="s">
        <v>898</v>
      </c>
      <c r="B34" s="115">
        <v>717</v>
      </c>
      <c r="C34" s="115" t="s">
        <v>899</v>
      </c>
      <c r="D34" s="115" t="s">
        <v>1755</v>
      </c>
      <c r="F34" s="375"/>
    </row>
    <row r="35" spans="1:6">
      <c r="A35" s="374" t="s">
        <v>901</v>
      </c>
      <c r="B35" s="115">
        <v>522</v>
      </c>
      <c r="C35" s="115">
        <v>635.4</v>
      </c>
      <c r="D35" s="115" t="s">
        <v>1756</v>
      </c>
      <c r="F35" s="375"/>
    </row>
    <row r="36" spans="1:6">
      <c r="A36" s="376" t="s">
        <v>903</v>
      </c>
      <c r="B36" s="115">
        <v>163</v>
      </c>
      <c r="C36" s="115" t="s">
        <v>904</v>
      </c>
      <c r="D36" s="115" t="s">
        <v>1757</v>
      </c>
      <c r="F36" s="375"/>
    </row>
    <row r="37" spans="1:6">
      <c r="A37" s="376" t="s">
        <v>906</v>
      </c>
      <c r="B37" s="116">
        <v>6942</v>
      </c>
      <c r="C37" s="115" t="s">
        <v>907</v>
      </c>
      <c r="D37" s="115" t="s">
        <v>1758</v>
      </c>
      <c r="F37" s="375"/>
    </row>
    <row r="38" spans="1:6">
      <c r="A38" s="374" t="s">
        <v>909</v>
      </c>
      <c r="B38" s="115">
        <v>700</v>
      </c>
      <c r="C38" s="115" t="s">
        <v>910</v>
      </c>
      <c r="D38" s="115" t="s">
        <v>1759</v>
      </c>
      <c r="F38" s="375"/>
    </row>
    <row r="39" spans="1:6">
      <c r="A39" s="374" t="s">
        <v>912</v>
      </c>
      <c r="B39" s="116">
        <v>1262</v>
      </c>
      <c r="C39" s="115" t="s">
        <v>913</v>
      </c>
      <c r="D39" s="115" t="s">
        <v>1760</v>
      </c>
      <c r="F39" s="375"/>
    </row>
    <row r="40" spans="1:6" ht="15" thickBot="1">
      <c r="A40" s="377" t="s">
        <v>915</v>
      </c>
      <c r="B40" s="118">
        <v>2565</v>
      </c>
      <c r="C40" s="117" t="s">
        <v>916</v>
      </c>
      <c r="D40" s="117" t="s">
        <v>1761</v>
      </c>
      <c r="F40" s="375"/>
    </row>
    <row r="41" spans="1:6" ht="12.95" customHeight="1">
      <c r="A41" s="412" t="s">
        <v>27</v>
      </c>
      <c r="E41" s="378"/>
    </row>
    <row r="42" spans="1:6">
      <c r="A42" s="225" t="s">
        <v>289</v>
      </c>
      <c r="B42" s="175"/>
    </row>
    <row r="43" spans="1:6">
      <c r="A43" s="225" t="s">
        <v>919</v>
      </c>
      <c r="B43" s="175"/>
    </row>
    <row r="44" spans="1:6">
      <c r="A44" s="225" t="s">
        <v>2119</v>
      </c>
      <c r="B44" s="175"/>
    </row>
    <row r="45" spans="1:6">
      <c r="A45" s="226" t="s">
        <v>1762</v>
      </c>
      <c r="B45" s="226"/>
      <c r="C45" s="226"/>
    </row>
    <row r="46" spans="1:6">
      <c r="A46" s="264" t="s">
        <v>29</v>
      </c>
      <c r="B46" s="175"/>
    </row>
    <row r="47" spans="1:6">
      <c r="A47" s="264" t="s">
        <v>935</v>
      </c>
      <c r="B47" s="175"/>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80" zoomScaleNormal="80" workbookViewId="0">
      <selection activeCell="A4" sqref="A4"/>
    </sheetView>
  </sheetViews>
  <sheetFormatPr defaultColWidth="8.85546875" defaultRowHeight="14.25"/>
  <cols>
    <col min="1" max="1" width="42.85546875" style="2" customWidth="1"/>
    <col min="2" max="3" width="8.85546875" style="274"/>
    <col min="4" max="4" width="13.85546875" style="274" customWidth="1"/>
    <col min="5" max="5" width="8.85546875" style="274"/>
    <col min="6" max="16384" width="8.85546875" style="2"/>
  </cols>
  <sheetData>
    <row r="1" spans="1:11" ht="15">
      <c r="A1" s="9" t="s">
        <v>1917</v>
      </c>
      <c r="B1" s="271"/>
      <c r="C1" s="271"/>
      <c r="D1" s="271"/>
      <c r="E1" s="271"/>
    </row>
    <row r="2" spans="1:11">
      <c r="A2" s="9"/>
      <c r="B2" s="271"/>
      <c r="C2" s="271"/>
      <c r="D2" s="271"/>
      <c r="E2" s="271"/>
    </row>
    <row r="3" spans="1:11" ht="15">
      <c r="A3" s="212" t="s">
        <v>1094</v>
      </c>
      <c r="B3" s="214" t="s">
        <v>445</v>
      </c>
      <c r="C3" s="214" t="s">
        <v>12</v>
      </c>
      <c r="D3" s="214" t="s">
        <v>384</v>
      </c>
      <c r="E3" s="272"/>
    </row>
    <row r="4" spans="1:11" ht="15">
      <c r="A4" s="266" t="s">
        <v>829</v>
      </c>
      <c r="B4" s="182">
        <v>38635</v>
      </c>
      <c r="C4" s="184">
        <v>523.29999999999995</v>
      </c>
      <c r="D4" s="198" t="s">
        <v>420</v>
      </c>
      <c r="F4" s="12"/>
      <c r="K4" s="12"/>
    </row>
    <row r="5" spans="1:11">
      <c r="A5" s="267" t="s">
        <v>830</v>
      </c>
      <c r="B5" s="14">
        <v>535</v>
      </c>
      <c r="C5" s="14" t="s">
        <v>924</v>
      </c>
      <c r="D5" s="14" t="s">
        <v>1767</v>
      </c>
      <c r="F5" s="12"/>
      <c r="K5" s="12"/>
    </row>
    <row r="6" spans="1:11">
      <c r="A6" s="267" t="s">
        <v>833</v>
      </c>
      <c r="B6" s="14">
        <v>397</v>
      </c>
      <c r="C6" s="14">
        <v>492.2</v>
      </c>
      <c r="D6" s="14" t="s">
        <v>1768</v>
      </c>
      <c r="F6" s="12"/>
      <c r="K6" s="12"/>
    </row>
    <row r="7" spans="1:11">
      <c r="A7" s="267" t="s">
        <v>835</v>
      </c>
      <c r="B7" s="14">
        <v>376</v>
      </c>
      <c r="C7" s="14">
        <v>564.4</v>
      </c>
      <c r="D7" s="14" t="s">
        <v>1769</v>
      </c>
      <c r="F7" s="12"/>
      <c r="K7" s="12"/>
    </row>
    <row r="8" spans="1:11">
      <c r="A8" s="267" t="s">
        <v>837</v>
      </c>
      <c r="B8" s="13">
        <v>1723</v>
      </c>
      <c r="C8" s="14">
        <v>532.20000000000005</v>
      </c>
      <c r="D8" s="14" t="s">
        <v>1770</v>
      </c>
      <c r="F8" s="12"/>
      <c r="K8" s="12"/>
    </row>
    <row r="9" spans="1:11">
      <c r="A9" s="267" t="s">
        <v>840</v>
      </c>
      <c r="B9" s="14">
        <v>710</v>
      </c>
      <c r="C9" s="14" t="s">
        <v>925</v>
      </c>
      <c r="D9" s="14" t="s">
        <v>1771</v>
      </c>
      <c r="F9" s="12"/>
      <c r="K9" s="12"/>
    </row>
    <row r="10" spans="1:11">
      <c r="A10" s="267" t="s">
        <v>842</v>
      </c>
      <c r="B10" s="14">
        <v>234</v>
      </c>
      <c r="C10" s="14">
        <v>460.2</v>
      </c>
      <c r="D10" s="14" t="s">
        <v>1772</v>
      </c>
      <c r="F10" s="12"/>
      <c r="K10" s="12"/>
    </row>
    <row r="11" spans="1:11">
      <c r="A11" s="267" t="s">
        <v>844</v>
      </c>
      <c r="B11" s="14">
        <v>603</v>
      </c>
      <c r="C11" s="14">
        <v>540.4</v>
      </c>
      <c r="D11" s="14" t="s">
        <v>1773</v>
      </c>
      <c r="F11" s="12"/>
      <c r="K11" s="12"/>
    </row>
    <row r="12" spans="1:11">
      <c r="A12" s="267" t="s">
        <v>846</v>
      </c>
      <c r="B12" s="14">
        <v>393</v>
      </c>
      <c r="C12" s="14">
        <v>570.20000000000005</v>
      </c>
      <c r="D12" s="14" t="s">
        <v>1774</v>
      </c>
      <c r="F12" s="12"/>
      <c r="K12" s="12"/>
    </row>
    <row r="13" spans="1:11">
      <c r="A13" s="267" t="s">
        <v>849</v>
      </c>
      <c r="B13" s="14">
        <v>701</v>
      </c>
      <c r="C13" s="14">
        <v>557.4</v>
      </c>
      <c r="D13" s="14" t="s">
        <v>1775</v>
      </c>
      <c r="F13" s="12"/>
      <c r="H13" s="32"/>
      <c r="K13" s="12"/>
    </row>
    <row r="14" spans="1:11">
      <c r="A14" s="267" t="s">
        <v>851</v>
      </c>
      <c r="B14" s="13">
        <v>1401</v>
      </c>
      <c r="C14" s="14">
        <v>506.7</v>
      </c>
      <c r="D14" s="14" t="s">
        <v>1776</v>
      </c>
      <c r="F14" s="12"/>
      <c r="K14" s="12"/>
    </row>
    <row r="15" spans="1:11">
      <c r="A15" s="267" t="s">
        <v>854</v>
      </c>
      <c r="B15" s="13">
        <v>1582</v>
      </c>
      <c r="C15" s="14">
        <v>512.1</v>
      </c>
      <c r="D15" s="14" t="s">
        <v>1777</v>
      </c>
      <c r="F15" s="12"/>
      <c r="K15" s="12"/>
    </row>
    <row r="16" spans="1:11">
      <c r="A16" s="267" t="s">
        <v>857</v>
      </c>
      <c r="B16" s="14">
        <v>605</v>
      </c>
      <c r="C16" s="14">
        <v>566.5</v>
      </c>
      <c r="D16" s="14" t="s">
        <v>1778</v>
      </c>
      <c r="F16" s="12"/>
      <c r="K16" s="12"/>
    </row>
    <row r="17" spans="1:11">
      <c r="A17" s="267" t="s">
        <v>860</v>
      </c>
      <c r="B17" s="14">
        <v>221</v>
      </c>
      <c r="C17" s="14">
        <v>554.70000000000005</v>
      </c>
      <c r="D17" s="14" t="s">
        <v>1779</v>
      </c>
      <c r="F17" s="12"/>
      <c r="K17" s="12"/>
    </row>
    <row r="18" spans="1:11">
      <c r="A18" s="267" t="s">
        <v>863</v>
      </c>
      <c r="B18" s="14">
        <v>589</v>
      </c>
      <c r="C18" s="14">
        <v>489.9</v>
      </c>
      <c r="D18" s="14" t="s">
        <v>1780</v>
      </c>
      <c r="F18" s="12"/>
      <c r="K18" s="12"/>
    </row>
    <row r="19" spans="1:11">
      <c r="A19" s="267" t="s">
        <v>865</v>
      </c>
      <c r="B19" s="14">
        <v>430</v>
      </c>
      <c r="C19" s="14">
        <v>514.6</v>
      </c>
      <c r="D19" s="14" t="s">
        <v>1781</v>
      </c>
      <c r="F19" s="12"/>
      <c r="K19" s="12"/>
    </row>
    <row r="20" spans="1:11">
      <c r="A20" s="267" t="s">
        <v>867</v>
      </c>
      <c r="B20" s="14">
        <v>672</v>
      </c>
      <c r="C20" s="14" t="s">
        <v>926</v>
      </c>
      <c r="D20" s="14" t="s">
        <v>1782</v>
      </c>
      <c r="F20" s="12"/>
      <c r="K20" s="12"/>
    </row>
    <row r="21" spans="1:11">
      <c r="A21" s="267" t="s">
        <v>869</v>
      </c>
      <c r="B21" s="13">
        <v>1305</v>
      </c>
      <c r="C21" s="14">
        <v>506.7</v>
      </c>
      <c r="D21" s="14" t="s">
        <v>1783</v>
      </c>
      <c r="F21" s="12"/>
      <c r="K21" s="12"/>
    </row>
    <row r="22" spans="1:11">
      <c r="A22" s="267" t="s">
        <v>871</v>
      </c>
      <c r="B22" s="13">
        <v>1541</v>
      </c>
      <c r="C22" s="14">
        <v>539.9</v>
      </c>
      <c r="D22" s="14" t="s">
        <v>1784</v>
      </c>
      <c r="F22" s="12"/>
      <c r="K22" s="12"/>
    </row>
    <row r="23" spans="1:11">
      <c r="A23" s="267" t="s">
        <v>874</v>
      </c>
      <c r="B23" s="14">
        <v>428</v>
      </c>
      <c r="C23" s="224">
        <v>515</v>
      </c>
      <c r="D23" s="14" t="s">
        <v>1785</v>
      </c>
      <c r="F23" s="12"/>
      <c r="K23" s="12"/>
    </row>
    <row r="24" spans="1:11">
      <c r="A24" s="267" t="s">
        <v>876</v>
      </c>
      <c r="B24" s="14">
        <v>187</v>
      </c>
      <c r="C24" s="14" t="s">
        <v>927</v>
      </c>
      <c r="D24" s="14" t="s">
        <v>1786</v>
      </c>
      <c r="F24" s="12"/>
      <c r="K24" s="12"/>
    </row>
    <row r="25" spans="1:11">
      <c r="A25" s="267" t="s">
        <v>879</v>
      </c>
      <c r="B25" s="13">
        <v>2454</v>
      </c>
      <c r="C25" s="14">
        <v>506.4</v>
      </c>
      <c r="D25" s="14" t="s">
        <v>1787</v>
      </c>
      <c r="F25" s="12"/>
      <c r="K25" s="12"/>
    </row>
    <row r="26" spans="1:11">
      <c r="A26" s="267" t="s">
        <v>881</v>
      </c>
      <c r="B26" s="14">
        <v>355</v>
      </c>
      <c r="C26" s="14">
        <v>559.20000000000005</v>
      </c>
      <c r="D26" s="14" t="s">
        <v>1788</v>
      </c>
      <c r="F26" s="12"/>
      <c r="K26" s="12"/>
    </row>
    <row r="27" spans="1:11">
      <c r="A27" s="267" t="s">
        <v>883</v>
      </c>
      <c r="B27" s="13">
        <v>2999</v>
      </c>
      <c r="C27" s="14" t="s">
        <v>928</v>
      </c>
      <c r="D27" s="14" t="s">
        <v>1789</v>
      </c>
      <c r="F27" s="12"/>
      <c r="K27" s="12"/>
    </row>
    <row r="28" spans="1:11">
      <c r="A28" s="267" t="s">
        <v>886</v>
      </c>
      <c r="B28" s="14">
        <v>244</v>
      </c>
      <c r="C28" s="14">
        <v>541.70000000000005</v>
      </c>
      <c r="D28" s="14" t="s">
        <v>1790</v>
      </c>
      <c r="F28" s="12"/>
      <c r="K28" s="12"/>
    </row>
    <row r="29" spans="1:11">
      <c r="A29" s="267" t="s">
        <v>888</v>
      </c>
      <c r="B29" s="14">
        <v>467</v>
      </c>
      <c r="C29" s="224">
        <v>495</v>
      </c>
      <c r="D29" s="14" t="s">
        <v>2068</v>
      </c>
      <c r="F29" s="12"/>
      <c r="K29" s="12"/>
    </row>
    <row r="30" spans="1:11">
      <c r="A30" s="267" t="s">
        <v>890</v>
      </c>
      <c r="B30" s="14">
        <v>278</v>
      </c>
      <c r="C30" s="14">
        <v>590.20000000000005</v>
      </c>
      <c r="D30" s="14" t="s">
        <v>1791</v>
      </c>
      <c r="F30" s="12"/>
      <c r="K30" s="12"/>
    </row>
    <row r="31" spans="1:11">
      <c r="A31" s="267" t="s">
        <v>891</v>
      </c>
      <c r="B31" s="13">
        <v>1359</v>
      </c>
      <c r="C31" s="14">
        <v>517.6</v>
      </c>
      <c r="D31" s="14" t="s">
        <v>2069</v>
      </c>
      <c r="F31" s="12"/>
      <c r="K31" s="12"/>
    </row>
    <row r="32" spans="1:11">
      <c r="A32" s="267" t="s">
        <v>893</v>
      </c>
      <c r="B32" s="14">
        <v>349</v>
      </c>
      <c r="C32" s="14">
        <v>537.4</v>
      </c>
      <c r="D32" s="14" t="s">
        <v>1792</v>
      </c>
      <c r="F32" s="12"/>
      <c r="K32" s="12"/>
    </row>
    <row r="33" spans="1:11">
      <c r="A33" s="267" t="s">
        <v>895</v>
      </c>
      <c r="B33" s="13">
        <v>1793</v>
      </c>
      <c r="C33" s="14" t="s">
        <v>929</v>
      </c>
      <c r="D33" s="14" t="s">
        <v>1793</v>
      </c>
      <c r="F33" s="12"/>
      <c r="K33" s="12"/>
    </row>
    <row r="34" spans="1:11">
      <c r="A34" s="267" t="s">
        <v>898</v>
      </c>
      <c r="B34" s="14">
        <v>691</v>
      </c>
      <c r="C34" s="14" t="s">
        <v>930</v>
      </c>
      <c r="D34" s="14" t="s">
        <v>1794</v>
      </c>
      <c r="F34" s="12"/>
      <c r="K34" s="12"/>
    </row>
    <row r="35" spans="1:11">
      <c r="A35" s="267" t="s">
        <v>901</v>
      </c>
      <c r="B35" s="14">
        <v>499</v>
      </c>
      <c r="C35" s="14">
        <v>548.70000000000005</v>
      </c>
      <c r="D35" s="14" t="s">
        <v>1795</v>
      </c>
      <c r="F35" s="12"/>
      <c r="K35" s="12"/>
    </row>
    <row r="36" spans="1:11">
      <c r="A36" s="268" t="s">
        <v>903</v>
      </c>
      <c r="B36" s="14">
        <v>120</v>
      </c>
      <c r="C36" s="14">
        <v>542.29999999999995</v>
      </c>
      <c r="D36" s="14" t="s">
        <v>1796</v>
      </c>
      <c r="F36" s="12"/>
      <c r="K36" s="12"/>
    </row>
    <row r="37" spans="1:11">
      <c r="A37" s="268" t="s">
        <v>906</v>
      </c>
      <c r="B37" s="13">
        <v>7688</v>
      </c>
      <c r="C37" s="224">
        <v>516</v>
      </c>
      <c r="D37" s="14" t="s">
        <v>1797</v>
      </c>
      <c r="F37" s="12"/>
      <c r="K37" s="12"/>
    </row>
    <row r="38" spans="1:11">
      <c r="A38" s="267" t="s">
        <v>909</v>
      </c>
      <c r="B38" s="14">
        <v>768</v>
      </c>
      <c r="C38" s="224">
        <v>529</v>
      </c>
      <c r="D38" s="14" t="s">
        <v>1798</v>
      </c>
      <c r="E38" s="12"/>
      <c r="J38" s="12"/>
    </row>
    <row r="39" spans="1:11">
      <c r="A39" s="267" t="s">
        <v>912</v>
      </c>
      <c r="B39" s="13">
        <v>1211</v>
      </c>
      <c r="C39" s="14">
        <v>539.5</v>
      </c>
      <c r="D39" s="14" t="s">
        <v>1799</v>
      </c>
      <c r="E39" s="12"/>
      <c r="J39" s="12"/>
    </row>
    <row r="40" spans="1:11" ht="14.45" customHeight="1" thickBot="1">
      <c r="A40" s="269" t="s">
        <v>915</v>
      </c>
      <c r="B40" s="17">
        <v>2678</v>
      </c>
      <c r="C40" s="16" t="s">
        <v>931</v>
      </c>
      <c r="D40" s="16" t="s">
        <v>1800</v>
      </c>
      <c r="E40" s="2"/>
      <c r="I40" s="12"/>
    </row>
    <row r="41" spans="1:11" ht="14.45" customHeight="1">
      <c r="A41" s="415" t="s">
        <v>27</v>
      </c>
      <c r="B41" s="413"/>
      <c r="C41" s="414"/>
      <c r="D41" s="414"/>
      <c r="E41" s="2"/>
      <c r="I41" s="12"/>
    </row>
    <row r="42" spans="1:11">
      <c r="A42" s="225" t="s">
        <v>289</v>
      </c>
      <c r="B42" s="379"/>
      <c r="C42" s="270"/>
      <c r="D42" s="270"/>
      <c r="F42" s="270"/>
    </row>
    <row r="43" spans="1:11">
      <c r="A43" s="225" t="s">
        <v>919</v>
      </c>
      <c r="B43" s="379"/>
    </row>
    <row r="44" spans="1:11">
      <c r="A44" s="225" t="s">
        <v>2104</v>
      </c>
      <c r="B44" s="379"/>
    </row>
    <row r="45" spans="1:11">
      <c r="A45" s="396" t="s">
        <v>1762</v>
      </c>
      <c r="B45" s="396"/>
    </row>
    <row r="46" spans="1:11">
      <c r="A46" s="264" t="s">
        <v>29</v>
      </c>
      <c r="B46" s="379"/>
    </row>
    <row r="47" spans="1:11">
      <c r="A47" s="264" t="s">
        <v>935</v>
      </c>
      <c r="B47" s="379"/>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80" zoomScaleNormal="80" workbookViewId="0">
      <selection activeCell="H11" sqref="H11"/>
    </sheetView>
  </sheetViews>
  <sheetFormatPr defaultColWidth="8.85546875" defaultRowHeight="14.25"/>
  <cols>
    <col min="1" max="1" width="42.42578125" style="2" customWidth="1"/>
    <col min="2" max="3" width="8.85546875" style="2"/>
    <col min="4" max="4" width="16" style="2" customWidth="1"/>
    <col min="5" max="16384" width="8.85546875" style="2"/>
  </cols>
  <sheetData>
    <row r="1" spans="1:4" ht="15">
      <c r="A1" s="2" t="s">
        <v>1918</v>
      </c>
    </row>
    <row r="3" spans="1:4" ht="15">
      <c r="A3" s="212" t="s">
        <v>1094</v>
      </c>
      <c r="B3" s="214" t="s">
        <v>445</v>
      </c>
      <c r="C3" s="214" t="s">
        <v>55</v>
      </c>
      <c r="D3" s="214" t="s">
        <v>524</v>
      </c>
    </row>
    <row r="4" spans="1:4" ht="15">
      <c r="A4" s="275" t="s">
        <v>829</v>
      </c>
      <c r="B4" s="24">
        <v>14465</v>
      </c>
      <c r="C4" s="228">
        <v>236.7</v>
      </c>
      <c r="D4" s="228" t="s">
        <v>1801</v>
      </c>
    </row>
    <row r="5" spans="1:4">
      <c r="A5" s="9" t="s">
        <v>830</v>
      </c>
      <c r="B5" s="38">
        <v>187</v>
      </c>
      <c r="C5" s="38">
        <v>253.1</v>
      </c>
      <c r="D5" s="38" t="s">
        <v>1802</v>
      </c>
    </row>
    <row r="6" spans="1:4">
      <c r="A6" s="9" t="s">
        <v>833</v>
      </c>
      <c r="B6" s="38">
        <v>181</v>
      </c>
      <c r="C6" s="38">
        <v>274.3</v>
      </c>
      <c r="D6" s="38" t="s">
        <v>1803</v>
      </c>
    </row>
    <row r="7" spans="1:4">
      <c r="A7" s="9" t="s">
        <v>835</v>
      </c>
      <c r="B7" s="38">
        <v>158</v>
      </c>
      <c r="C7" s="38">
        <v>277.5</v>
      </c>
      <c r="D7" s="38" t="s">
        <v>1804</v>
      </c>
    </row>
    <row r="8" spans="1:4">
      <c r="A8" s="9" t="s">
        <v>837</v>
      </c>
      <c r="B8" s="38">
        <v>587</v>
      </c>
      <c r="C8" s="38">
        <v>232.5</v>
      </c>
      <c r="D8" s="38" t="s">
        <v>1805</v>
      </c>
    </row>
    <row r="9" spans="1:4">
      <c r="A9" s="9" t="s">
        <v>840</v>
      </c>
      <c r="B9" s="38">
        <v>328</v>
      </c>
      <c r="C9" s="38" t="s">
        <v>1806</v>
      </c>
      <c r="D9" s="38" t="s">
        <v>1807</v>
      </c>
    </row>
    <row r="10" spans="1:4">
      <c r="A10" s="9" t="s">
        <v>842</v>
      </c>
      <c r="B10" s="38">
        <v>117</v>
      </c>
      <c r="C10" s="38">
        <v>272.2</v>
      </c>
      <c r="D10" s="38" t="s">
        <v>1808</v>
      </c>
    </row>
    <row r="11" spans="1:4">
      <c r="A11" s="9" t="s">
        <v>844</v>
      </c>
      <c r="B11" s="38">
        <v>286</v>
      </c>
      <c r="C11" s="38" t="s">
        <v>1809</v>
      </c>
      <c r="D11" s="38" t="s">
        <v>1810</v>
      </c>
    </row>
    <row r="12" spans="1:4">
      <c r="A12" s="9" t="s">
        <v>846</v>
      </c>
      <c r="B12" s="38">
        <v>184</v>
      </c>
      <c r="C12" s="38" t="s">
        <v>1811</v>
      </c>
      <c r="D12" s="38" t="s">
        <v>1812</v>
      </c>
    </row>
    <row r="13" spans="1:4">
      <c r="A13" s="9" t="s">
        <v>849</v>
      </c>
      <c r="B13" s="38">
        <v>326</v>
      </c>
      <c r="C13" s="38">
        <v>263.7</v>
      </c>
      <c r="D13" s="38" t="s">
        <v>2070</v>
      </c>
    </row>
    <row r="14" spans="1:4">
      <c r="A14" s="9" t="s">
        <v>851</v>
      </c>
      <c r="B14" s="38">
        <v>482</v>
      </c>
      <c r="C14" s="38">
        <v>224.7</v>
      </c>
      <c r="D14" s="38" t="s">
        <v>1813</v>
      </c>
    </row>
    <row r="15" spans="1:4">
      <c r="A15" s="9" t="s">
        <v>854</v>
      </c>
      <c r="B15" s="38">
        <v>684</v>
      </c>
      <c r="C15" s="38" t="s">
        <v>1814</v>
      </c>
      <c r="D15" s="38" t="s">
        <v>1815</v>
      </c>
    </row>
    <row r="16" spans="1:4">
      <c r="A16" s="9" t="s">
        <v>857</v>
      </c>
      <c r="B16" s="38">
        <v>275</v>
      </c>
      <c r="C16" s="38" t="s">
        <v>1816</v>
      </c>
      <c r="D16" s="38" t="s">
        <v>1817</v>
      </c>
    </row>
    <row r="17" spans="1:4" ht="15" customHeight="1">
      <c r="A17" s="9" t="s">
        <v>860</v>
      </c>
      <c r="B17" s="38">
        <v>80</v>
      </c>
      <c r="C17" s="25">
        <v>217</v>
      </c>
      <c r="D17" s="25" t="s">
        <v>1818</v>
      </c>
    </row>
    <row r="18" spans="1:4">
      <c r="A18" s="9" t="s">
        <v>863</v>
      </c>
      <c r="B18" s="38">
        <v>287</v>
      </c>
      <c r="C18" s="38" t="s">
        <v>1819</v>
      </c>
      <c r="D18" s="38" t="s">
        <v>1820</v>
      </c>
    </row>
    <row r="19" spans="1:4">
      <c r="A19" s="9" t="s">
        <v>865</v>
      </c>
      <c r="B19" s="38">
        <v>187</v>
      </c>
      <c r="C19" s="38">
        <v>255.2</v>
      </c>
      <c r="D19" s="38" t="s">
        <v>1821</v>
      </c>
    </row>
    <row r="20" spans="1:4">
      <c r="A20" s="9" t="s">
        <v>867</v>
      </c>
      <c r="B20" s="38">
        <v>298</v>
      </c>
      <c r="C20" s="38" t="s">
        <v>1822</v>
      </c>
      <c r="D20" s="38" t="s">
        <v>1823</v>
      </c>
    </row>
    <row r="21" spans="1:4">
      <c r="A21" s="9" t="s">
        <v>869</v>
      </c>
      <c r="B21" s="38">
        <v>529</v>
      </c>
      <c r="C21" s="38">
        <v>256.7</v>
      </c>
      <c r="D21" s="38" t="s">
        <v>1824</v>
      </c>
    </row>
    <row r="22" spans="1:4">
      <c r="A22" s="9" t="s">
        <v>871</v>
      </c>
      <c r="B22" s="38">
        <v>672</v>
      </c>
      <c r="C22" s="38" t="s">
        <v>933</v>
      </c>
      <c r="D22" s="38" t="s">
        <v>1825</v>
      </c>
    </row>
    <row r="23" spans="1:4">
      <c r="A23" s="9" t="s">
        <v>874</v>
      </c>
      <c r="B23" s="38">
        <v>208</v>
      </c>
      <c r="C23" s="38" t="s">
        <v>1826</v>
      </c>
      <c r="D23" s="38" t="s">
        <v>2071</v>
      </c>
    </row>
    <row r="24" spans="1:4">
      <c r="A24" s="9" t="s">
        <v>876</v>
      </c>
      <c r="B24" s="38">
        <v>83</v>
      </c>
      <c r="C24" s="38">
        <v>224.1</v>
      </c>
      <c r="D24" s="38" t="s">
        <v>1827</v>
      </c>
    </row>
    <row r="25" spans="1:4">
      <c r="A25" s="9" t="s">
        <v>879</v>
      </c>
      <c r="B25" s="38">
        <v>894</v>
      </c>
      <c r="C25" s="38">
        <v>234.1</v>
      </c>
      <c r="D25" s="38" t="s">
        <v>1828</v>
      </c>
    </row>
    <row r="26" spans="1:4">
      <c r="A26" s="9" t="s">
        <v>881</v>
      </c>
      <c r="B26" s="38">
        <v>158</v>
      </c>
      <c r="C26" s="38" t="s">
        <v>1829</v>
      </c>
      <c r="D26" s="38" t="s">
        <v>1830</v>
      </c>
    </row>
    <row r="27" spans="1:4">
      <c r="A27" s="9" t="s">
        <v>883</v>
      </c>
      <c r="B27" s="38">
        <v>923</v>
      </c>
      <c r="C27" s="38" t="s">
        <v>1831</v>
      </c>
      <c r="D27" s="38" t="s">
        <v>1832</v>
      </c>
    </row>
    <row r="28" spans="1:4">
      <c r="A28" s="9" t="s">
        <v>886</v>
      </c>
      <c r="B28" s="38">
        <v>103</v>
      </c>
      <c r="C28" s="38">
        <v>265.2</v>
      </c>
      <c r="D28" s="38" t="s">
        <v>1833</v>
      </c>
    </row>
    <row r="29" spans="1:4">
      <c r="A29" s="9" t="s">
        <v>888</v>
      </c>
      <c r="B29" s="38">
        <v>232</v>
      </c>
      <c r="C29" s="38" t="s">
        <v>1834</v>
      </c>
      <c r="D29" s="38" t="s">
        <v>1835</v>
      </c>
    </row>
    <row r="30" spans="1:4">
      <c r="A30" s="9" t="s">
        <v>890</v>
      </c>
      <c r="B30" s="38">
        <v>142</v>
      </c>
      <c r="C30" s="38" t="s">
        <v>1836</v>
      </c>
      <c r="D30" s="38" t="s">
        <v>1837</v>
      </c>
    </row>
    <row r="31" spans="1:4">
      <c r="A31" s="9" t="s">
        <v>891</v>
      </c>
      <c r="B31" s="38">
        <v>499</v>
      </c>
      <c r="C31" s="38">
        <v>234.1</v>
      </c>
      <c r="D31" s="38" t="s">
        <v>1838</v>
      </c>
    </row>
    <row r="32" spans="1:4">
      <c r="A32" s="9" t="s">
        <v>893</v>
      </c>
      <c r="B32" s="38">
        <v>175</v>
      </c>
      <c r="C32" s="38" t="s">
        <v>1839</v>
      </c>
      <c r="D32" s="38" t="s">
        <v>1840</v>
      </c>
    </row>
    <row r="33" spans="1:4">
      <c r="A33" s="9" t="s">
        <v>895</v>
      </c>
      <c r="B33" s="38">
        <v>684</v>
      </c>
      <c r="C33" s="38">
        <v>254.2</v>
      </c>
      <c r="D33" s="38" t="s">
        <v>1841</v>
      </c>
    </row>
    <row r="34" spans="1:4">
      <c r="A34" s="9" t="s">
        <v>898</v>
      </c>
      <c r="B34" s="38">
        <v>317</v>
      </c>
      <c r="C34" s="38" t="s">
        <v>1842</v>
      </c>
      <c r="D34" s="38" t="s">
        <v>1843</v>
      </c>
    </row>
    <row r="35" spans="1:4">
      <c r="A35" s="9" t="s">
        <v>901</v>
      </c>
      <c r="B35" s="38">
        <v>217</v>
      </c>
      <c r="C35" s="38">
        <v>265.89999999999998</v>
      </c>
      <c r="D35" s="38" t="s">
        <v>1844</v>
      </c>
    </row>
    <row r="36" spans="1:4">
      <c r="A36" s="9" t="s">
        <v>903</v>
      </c>
      <c r="B36" s="38">
        <v>76</v>
      </c>
      <c r="C36" s="38" t="s">
        <v>1845</v>
      </c>
      <c r="D36" s="38" t="s">
        <v>1846</v>
      </c>
    </row>
    <row r="37" spans="1:4">
      <c r="A37" s="9" t="s">
        <v>906</v>
      </c>
      <c r="B37" s="26">
        <v>2386</v>
      </c>
      <c r="C37" s="38" t="s">
        <v>1847</v>
      </c>
      <c r="D37" s="38" t="s">
        <v>1848</v>
      </c>
    </row>
    <row r="38" spans="1:4">
      <c r="A38" s="9" t="s">
        <v>909</v>
      </c>
      <c r="B38" s="38">
        <v>255</v>
      </c>
      <c r="C38" s="38">
        <v>217.6</v>
      </c>
      <c r="D38" s="38" t="s">
        <v>1849</v>
      </c>
    </row>
    <row r="39" spans="1:4">
      <c r="A39" s="9" t="s">
        <v>912</v>
      </c>
      <c r="B39" s="38">
        <v>474</v>
      </c>
      <c r="C39" s="38">
        <v>247.7</v>
      </c>
      <c r="D39" s="38" t="s">
        <v>1850</v>
      </c>
    </row>
    <row r="40" spans="1:4">
      <c r="A40" s="15" t="s">
        <v>915</v>
      </c>
      <c r="B40" s="8">
        <v>791</v>
      </c>
      <c r="C40" s="8" t="s">
        <v>1851</v>
      </c>
      <c r="D40" s="8" t="s">
        <v>1852</v>
      </c>
    </row>
    <row r="41" spans="1:4">
      <c r="A41" s="44" t="s">
        <v>2112</v>
      </c>
      <c r="B41" s="394"/>
      <c r="C41" s="394"/>
      <c r="D41" s="394"/>
    </row>
    <row r="42" spans="1:4" ht="14.45" customHeight="1">
      <c r="A42" s="225" t="s">
        <v>289</v>
      </c>
      <c r="B42" s="175"/>
      <c r="C42" s="270"/>
      <c r="D42" s="270"/>
    </row>
    <row r="43" spans="1:4">
      <c r="A43" s="225" t="s">
        <v>919</v>
      </c>
      <c r="B43" s="175"/>
      <c r="C43" s="270"/>
      <c r="D43" s="270"/>
    </row>
    <row r="44" spans="1:4">
      <c r="A44" s="225" t="s">
        <v>2105</v>
      </c>
      <c r="B44" s="175"/>
      <c r="C44" s="270"/>
      <c r="D44" s="270"/>
    </row>
    <row r="45" spans="1:4">
      <c r="A45" s="396" t="s">
        <v>1762</v>
      </c>
      <c r="B45" s="396"/>
    </row>
    <row r="46" spans="1:4">
      <c r="A46" s="264" t="s">
        <v>29</v>
      </c>
      <c r="B46" s="175"/>
    </row>
    <row r="47" spans="1:4">
      <c r="A47" s="264" t="s">
        <v>935</v>
      </c>
      <c r="B47" s="175"/>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80" zoomScaleNormal="80" workbookViewId="0">
      <selection activeCell="L34" sqref="L34"/>
    </sheetView>
  </sheetViews>
  <sheetFormatPr defaultColWidth="8.85546875" defaultRowHeight="14.25"/>
  <cols>
    <col min="1" max="1" width="50.140625" style="381" customWidth="1"/>
    <col min="2" max="3" width="8.85546875" style="380"/>
    <col min="4" max="4" width="17.140625" style="380" customWidth="1"/>
    <col min="5" max="5" width="8.85546875" style="380"/>
    <col min="6" max="11" width="8.85546875" style="381"/>
    <col min="12" max="12" width="8.85546875" style="381" customWidth="1"/>
    <col min="13" max="16384" width="8.85546875" style="381"/>
  </cols>
  <sheetData>
    <row r="1" spans="1:5" ht="15">
      <c r="A1" s="2" t="s">
        <v>1919</v>
      </c>
      <c r="B1" s="274"/>
      <c r="C1" s="274"/>
      <c r="D1" s="274"/>
    </row>
    <row r="2" spans="1:5">
      <c r="A2" s="2"/>
      <c r="B2" s="274"/>
      <c r="C2" s="274"/>
      <c r="D2" s="274"/>
    </row>
    <row r="3" spans="1:5" ht="15">
      <c r="A3" s="212" t="s">
        <v>1094</v>
      </c>
      <c r="B3" s="214" t="s">
        <v>445</v>
      </c>
      <c r="C3" s="214" t="s">
        <v>55</v>
      </c>
      <c r="D3" s="214" t="s">
        <v>524</v>
      </c>
      <c r="E3" s="382"/>
    </row>
    <row r="4" spans="1:5" ht="15">
      <c r="A4" s="266" t="s">
        <v>829</v>
      </c>
      <c r="B4" s="383">
        <v>13169</v>
      </c>
      <c r="C4" s="382">
        <v>169.5</v>
      </c>
      <c r="D4" s="114" t="s">
        <v>1853</v>
      </c>
      <c r="E4" s="384"/>
    </row>
    <row r="5" spans="1:5">
      <c r="A5" s="267" t="s">
        <v>830</v>
      </c>
      <c r="B5" s="385">
        <v>174</v>
      </c>
      <c r="C5" s="385" t="s">
        <v>1854</v>
      </c>
      <c r="D5" s="115" t="s">
        <v>1855</v>
      </c>
    </row>
    <row r="6" spans="1:5">
      <c r="A6" s="267" t="s">
        <v>833</v>
      </c>
      <c r="B6" s="385">
        <v>174</v>
      </c>
      <c r="C6" s="385" t="s">
        <v>1856</v>
      </c>
      <c r="D6" s="115" t="s">
        <v>1857</v>
      </c>
    </row>
    <row r="7" spans="1:5">
      <c r="A7" s="267" t="s">
        <v>835</v>
      </c>
      <c r="B7" s="385">
        <v>177</v>
      </c>
      <c r="C7" s="385" t="s">
        <v>1858</v>
      </c>
      <c r="D7" s="115" t="s">
        <v>1859</v>
      </c>
    </row>
    <row r="8" spans="1:5">
      <c r="A8" s="267" t="s">
        <v>837</v>
      </c>
      <c r="B8" s="385">
        <v>572</v>
      </c>
      <c r="C8" s="385">
        <v>176.2</v>
      </c>
      <c r="D8" s="115" t="s">
        <v>1860</v>
      </c>
    </row>
    <row r="9" spans="1:5">
      <c r="A9" s="267" t="s">
        <v>840</v>
      </c>
      <c r="B9" s="385">
        <v>323</v>
      </c>
      <c r="C9" s="385" t="s">
        <v>1861</v>
      </c>
      <c r="D9" s="115" t="s">
        <v>1862</v>
      </c>
    </row>
    <row r="10" spans="1:5">
      <c r="A10" s="267" t="s">
        <v>842</v>
      </c>
      <c r="B10" s="385">
        <v>111</v>
      </c>
      <c r="C10" s="385" t="s">
        <v>1863</v>
      </c>
      <c r="D10" s="115" t="s">
        <v>1864</v>
      </c>
    </row>
    <row r="11" spans="1:5">
      <c r="A11" s="267" t="s">
        <v>844</v>
      </c>
      <c r="B11" s="385">
        <v>224</v>
      </c>
      <c r="C11" s="385">
        <v>184.8</v>
      </c>
      <c r="D11" s="115" t="s">
        <v>1865</v>
      </c>
    </row>
    <row r="12" spans="1:5">
      <c r="A12" s="267" t="s">
        <v>846</v>
      </c>
      <c r="B12" s="385">
        <v>142</v>
      </c>
      <c r="C12" s="385">
        <v>192.8</v>
      </c>
      <c r="D12" s="115" t="s">
        <v>1866</v>
      </c>
    </row>
    <row r="13" spans="1:5">
      <c r="A13" s="267" t="s">
        <v>849</v>
      </c>
      <c r="B13" s="385">
        <v>267</v>
      </c>
      <c r="C13" s="385">
        <v>189.8</v>
      </c>
      <c r="D13" s="115" t="s">
        <v>1867</v>
      </c>
    </row>
    <row r="14" spans="1:5">
      <c r="A14" s="267" t="s">
        <v>851</v>
      </c>
      <c r="B14" s="385">
        <v>446</v>
      </c>
      <c r="C14" s="385">
        <v>155.19999999999999</v>
      </c>
      <c r="D14" s="115" t="s">
        <v>1868</v>
      </c>
    </row>
    <row r="15" spans="1:5">
      <c r="A15" s="267" t="s">
        <v>854</v>
      </c>
      <c r="B15" s="385">
        <v>598</v>
      </c>
      <c r="C15" s="385">
        <v>177.1</v>
      </c>
      <c r="D15" s="115" t="s">
        <v>1869</v>
      </c>
    </row>
    <row r="16" spans="1:5">
      <c r="A16" s="267" t="s">
        <v>857</v>
      </c>
      <c r="B16" s="385">
        <v>243</v>
      </c>
      <c r="C16" s="385" t="s">
        <v>1870</v>
      </c>
      <c r="D16" s="115" t="s">
        <v>1871</v>
      </c>
    </row>
    <row r="17" spans="1:4">
      <c r="A17" s="267" t="s">
        <v>860</v>
      </c>
      <c r="B17" s="385">
        <v>79</v>
      </c>
      <c r="C17" s="385">
        <v>192.2</v>
      </c>
      <c r="D17" s="115" t="s">
        <v>1872</v>
      </c>
    </row>
    <row r="18" spans="1:4">
      <c r="A18" s="267" t="s">
        <v>863</v>
      </c>
      <c r="B18" s="385">
        <v>229</v>
      </c>
      <c r="C18" s="385">
        <v>181.2</v>
      </c>
      <c r="D18" s="115" t="s">
        <v>1873</v>
      </c>
    </row>
    <row r="19" spans="1:4">
      <c r="A19" s="267" t="s">
        <v>865</v>
      </c>
      <c r="B19" s="385">
        <v>175</v>
      </c>
      <c r="C19" s="385">
        <v>186.3</v>
      </c>
      <c r="D19" s="115" t="s">
        <v>1874</v>
      </c>
    </row>
    <row r="20" spans="1:4">
      <c r="A20" s="267" t="s">
        <v>867</v>
      </c>
      <c r="B20" s="385">
        <v>263</v>
      </c>
      <c r="C20" s="385" t="s">
        <v>1875</v>
      </c>
      <c r="D20" s="115" t="s">
        <v>1876</v>
      </c>
    </row>
    <row r="21" spans="1:4">
      <c r="A21" s="267" t="s">
        <v>869</v>
      </c>
      <c r="B21" s="385">
        <v>486</v>
      </c>
      <c r="C21" s="385">
        <v>178.1</v>
      </c>
      <c r="D21" s="115" t="s">
        <v>1877</v>
      </c>
    </row>
    <row r="22" spans="1:4">
      <c r="A22" s="267" t="s">
        <v>871</v>
      </c>
      <c r="B22" s="385">
        <v>602</v>
      </c>
      <c r="C22" s="385" t="s">
        <v>1878</v>
      </c>
      <c r="D22" s="115" t="s">
        <v>1879</v>
      </c>
    </row>
    <row r="23" spans="1:4">
      <c r="A23" s="267" t="s">
        <v>874</v>
      </c>
      <c r="B23" s="385">
        <v>154</v>
      </c>
      <c r="C23" s="385">
        <v>169.2</v>
      </c>
      <c r="D23" s="115" t="s">
        <v>1880</v>
      </c>
    </row>
    <row r="24" spans="1:4">
      <c r="A24" s="267" t="s">
        <v>876</v>
      </c>
      <c r="B24" s="385">
        <v>71</v>
      </c>
      <c r="C24" s="385">
        <v>162.80000000000001</v>
      </c>
      <c r="D24" s="115" t="s">
        <v>1881</v>
      </c>
    </row>
    <row r="25" spans="1:4">
      <c r="A25" s="267" t="s">
        <v>879</v>
      </c>
      <c r="B25" s="385">
        <v>855</v>
      </c>
      <c r="C25" s="386">
        <v>171</v>
      </c>
      <c r="D25" s="115" t="s">
        <v>1882</v>
      </c>
    </row>
    <row r="26" spans="1:4">
      <c r="A26" s="267" t="s">
        <v>881</v>
      </c>
      <c r="B26" s="385">
        <v>134</v>
      </c>
      <c r="C26" s="385">
        <v>198.1</v>
      </c>
      <c r="D26" s="115" t="s">
        <v>1883</v>
      </c>
    </row>
    <row r="27" spans="1:4">
      <c r="A27" s="267" t="s">
        <v>883</v>
      </c>
      <c r="B27" s="385">
        <v>845</v>
      </c>
      <c r="C27" s="385" t="s">
        <v>1884</v>
      </c>
      <c r="D27" s="115" t="s">
        <v>1885</v>
      </c>
    </row>
    <row r="28" spans="1:4">
      <c r="A28" s="267" t="s">
        <v>886</v>
      </c>
      <c r="B28" s="385">
        <v>89</v>
      </c>
      <c r="C28" s="385">
        <v>175.2</v>
      </c>
      <c r="D28" s="115" t="s">
        <v>1886</v>
      </c>
    </row>
    <row r="29" spans="1:4">
      <c r="A29" s="267" t="s">
        <v>888</v>
      </c>
      <c r="B29" s="385">
        <v>189</v>
      </c>
      <c r="C29" s="386">
        <v>176</v>
      </c>
      <c r="D29" s="115" t="s">
        <v>1887</v>
      </c>
    </row>
    <row r="30" spans="1:4">
      <c r="A30" s="267" t="s">
        <v>890</v>
      </c>
      <c r="B30" s="385">
        <v>102</v>
      </c>
      <c r="C30" s="385" t="s">
        <v>1888</v>
      </c>
      <c r="D30" s="115" t="s">
        <v>1889</v>
      </c>
    </row>
    <row r="31" spans="1:4">
      <c r="A31" s="267" t="s">
        <v>891</v>
      </c>
      <c r="B31" s="385">
        <v>446</v>
      </c>
      <c r="C31" s="385">
        <v>165.7</v>
      </c>
      <c r="D31" s="115" t="s">
        <v>1890</v>
      </c>
    </row>
    <row r="32" spans="1:4">
      <c r="A32" s="267" t="s">
        <v>893</v>
      </c>
      <c r="B32" s="385">
        <v>132</v>
      </c>
      <c r="C32" s="386">
        <v>183</v>
      </c>
      <c r="D32" s="115" t="s">
        <v>1891</v>
      </c>
    </row>
    <row r="33" spans="1:5">
      <c r="A33" s="267" t="s">
        <v>895</v>
      </c>
      <c r="B33" s="385">
        <v>641</v>
      </c>
      <c r="C33" s="385" t="s">
        <v>1892</v>
      </c>
      <c r="D33" s="115" t="s">
        <v>1893</v>
      </c>
    </row>
    <row r="34" spans="1:5">
      <c r="A34" s="267" t="s">
        <v>898</v>
      </c>
      <c r="B34" s="385">
        <v>236</v>
      </c>
      <c r="C34" s="385">
        <v>187.2</v>
      </c>
      <c r="D34" s="115" t="s">
        <v>1894</v>
      </c>
    </row>
    <row r="35" spans="1:5">
      <c r="A35" s="267" t="s">
        <v>901</v>
      </c>
      <c r="B35" s="385">
        <v>174</v>
      </c>
      <c r="C35" s="385">
        <v>179.4</v>
      </c>
      <c r="D35" s="115" t="s">
        <v>1895</v>
      </c>
    </row>
    <row r="36" spans="1:5">
      <c r="A36" s="268" t="s">
        <v>903</v>
      </c>
      <c r="B36" s="385">
        <v>45</v>
      </c>
      <c r="C36" s="385">
        <v>182.4</v>
      </c>
      <c r="D36" s="115" t="s">
        <v>1896</v>
      </c>
    </row>
    <row r="37" spans="1:5">
      <c r="A37" s="268" t="s">
        <v>906</v>
      </c>
      <c r="B37" s="387">
        <v>2351</v>
      </c>
      <c r="C37" s="385" t="s">
        <v>1897</v>
      </c>
      <c r="D37" s="115" t="s">
        <v>1898</v>
      </c>
    </row>
    <row r="38" spans="1:5">
      <c r="A38" s="267" t="s">
        <v>909</v>
      </c>
      <c r="B38" s="385">
        <v>293</v>
      </c>
      <c r="C38" s="385" t="s">
        <v>1899</v>
      </c>
      <c r="D38" s="115" t="s">
        <v>1900</v>
      </c>
    </row>
    <row r="39" spans="1:5">
      <c r="A39" s="267" t="s">
        <v>912</v>
      </c>
      <c r="B39" s="385">
        <v>432</v>
      </c>
      <c r="C39" s="385">
        <v>182.6</v>
      </c>
      <c r="D39" s="115" t="s">
        <v>1901</v>
      </c>
    </row>
    <row r="40" spans="1:5">
      <c r="A40" s="269" t="s">
        <v>915</v>
      </c>
      <c r="B40" s="388">
        <v>695</v>
      </c>
      <c r="C40" s="388" t="s">
        <v>1902</v>
      </c>
      <c r="D40" s="306" t="s">
        <v>1903</v>
      </c>
    </row>
    <row r="41" spans="1:5">
      <c r="A41" s="416" t="s">
        <v>2112</v>
      </c>
      <c r="B41" s="381"/>
      <c r="C41" s="381"/>
      <c r="D41" s="381"/>
      <c r="E41" s="381"/>
    </row>
    <row r="42" spans="1:5">
      <c r="A42" s="31" t="s">
        <v>289</v>
      </c>
      <c r="B42" s="389"/>
      <c r="C42" s="381"/>
      <c r="D42" s="381"/>
      <c r="E42" s="381"/>
    </row>
    <row r="43" spans="1:5">
      <c r="A43" s="31" t="s">
        <v>919</v>
      </c>
      <c r="B43" s="389"/>
      <c r="C43" s="381"/>
      <c r="D43" s="381"/>
      <c r="E43" s="381"/>
    </row>
    <row r="44" spans="1:5">
      <c r="A44" s="31" t="s">
        <v>2118</v>
      </c>
      <c r="B44" s="389"/>
      <c r="C44" s="381"/>
      <c r="D44" s="381"/>
      <c r="E44" s="381"/>
    </row>
    <row r="45" spans="1:5">
      <c r="A45" s="30" t="s">
        <v>1904</v>
      </c>
      <c r="B45" s="30"/>
      <c r="C45" s="381"/>
      <c r="D45" s="381"/>
      <c r="E45" s="381"/>
    </row>
    <row r="46" spans="1:5">
      <c r="A46" s="390" t="s">
        <v>1905</v>
      </c>
      <c r="B46" s="389"/>
    </row>
    <row r="47" spans="1:5">
      <c r="A47" s="390" t="s">
        <v>1906</v>
      </c>
      <c r="B47" s="3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7"/>
  <sheetViews>
    <sheetView workbookViewId="0">
      <selection activeCell="E32" sqref="E32"/>
    </sheetView>
  </sheetViews>
  <sheetFormatPr defaultColWidth="8.85546875" defaultRowHeight="14.25"/>
  <cols>
    <col min="1" max="1" width="15.140625" style="2" customWidth="1"/>
    <col min="2" max="2" width="9.5703125" style="2" customWidth="1"/>
    <col min="3" max="3" width="8.85546875" style="2"/>
    <col min="4" max="4" width="10.140625" style="2" customWidth="1"/>
    <col min="5" max="5" width="8.85546875" style="2"/>
    <col min="6" max="6" width="10" style="2" customWidth="1"/>
    <col min="7" max="16384" width="8.85546875" style="2"/>
  </cols>
  <sheetData>
    <row r="1" spans="1:11" ht="15">
      <c r="A1" s="2" t="s">
        <v>54</v>
      </c>
    </row>
    <row r="4" spans="1:11" ht="15">
      <c r="A4" s="706" t="s">
        <v>10</v>
      </c>
      <c r="B4" s="694" t="s">
        <v>11</v>
      </c>
      <c r="C4" s="695"/>
      <c r="D4" s="696" t="s">
        <v>5</v>
      </c>
      <c r="E4" s="696"/>
      <c r="F4" s="694" t="s">
        <v>6</v>
      </c>
      <c r="G4" s="695"/>
    </row>
    <row r="5" spans="1:11">
      <c r="A5" s="707"/>
      <c r="B5" s="460" t="s">
        <v>51</v>
      </c>
      <c r="C5" s="461" t="s">
        <v>55</v>
      </c>
      <c r="D5" s="8" t="s">
        <v>51</v>
      </c>
      <c r="E5" s="8" t="s">
        <v>55</v>
      </c>
      <c r="F5" s="460" t="s">
        <v>51</v>
      </c>
      <c r="G5" s="461" t="s">
        <v>55</v>
      </c>
    </row>
    <row r="6" spans="1:11">
      <c r="A6" s="30" t="s">
        <v>13</v>
      </c>
      <c r="B6" s="462">
        <v>30574</v>
      </c>
      <c r="C6" s="463">
        <v>186.9</v>
      </c>
      <c r="D6" s="10">
        <v>16039</v>
      </c>
      <c r="E6" s="11">
        <v>219.5</v>
      </c>
      <c r="F6" s="462">
        <v>14535</v>
      </c>
      <c r="G6" s="463">
        <v>162.5</v>
      </c>
      <c r="H6" s="12"/>
    </row>
    <row r="7" spans="1:11">
      <c r="A7" s="31" t="s">
        <v>14</v>
      </c>
      <c r="B7" s="466">
        <v>914</v>
      </c>
      <c r="C7" s="465">
        <v>5.5</v>
      </c>
      <c r="D7" s="14">
        <v>655</v>
      </c>
      <c r="E7" s="14">
        <v>9.1</v>
      </c>
      <c r="F7" s="466">
        <v>259</v>
      </c>
      <c r="G7" s="465">
        <v>2.7</v>
      </c>
      <c r="H7" s="12"/>
      <c r="K7" s="620"/>
    </row>
    <row r="8" spans="1:11">
      <c r="A8" s="31" t="s">
        <v>15</v>
      </c>
      <c r="B8" s="466" t="s">
        <v>16</v>
      </c>
      <c r="C8" s="465" t="s">
        <v>16</v>
      </c>
      <c r="D8" s="14" t="s">
        <v>16</v>
      </c>
      <c r="E8" s="14" t="s">
        <v>16</v>
      </c>
      <c r="F8" s="464">
        <v>1977</v>
      </c>
      <c r="G8" s="482">
        <v>23</v>
      </c>
      <c r="H8" s="12"/>
      <c r="I8" s="32"/>
    </row>
    <row r="9" spans="1:11">
      <c r="A9" s="31" t="s">
        <v>18</v>
      </c>
      <c r="B9" s="464">
        <v>3359</v>
      </c>
      <c r="C9" s="465">
        <v>20.399999999999999</v>
      </c>
      <c r="D9" s="13">
        <v>1811</v>
      </c>
      <c r="E9" s="14">
        <v>24.9</v>
      </c>
      <c r="F9" s="464">
        <v>1548</v>
      </c>
      <c r="G9" s="465">
        <v>16.8</v>
      </c>
      <c r="H9" s="12"/>
      <c r="I9" s="32"/>
    </row>
    <row r="10" spans="1:11">
      <c r="A10" s="31" t="s">
        <v>20</v>
      </c>
      <c r="B10" s="464">
        <v>1299</v>
      </c>
      <c r="C10" s="482">
        <v>8</v>
      </c>
      <c r="D10" s="14">
        <v>887</v>
      </c>
      <c r="E10" s="14">
        <v>11.9</v>
      </c>
      <c r="F10" s="466">
        <v>412</v>
      </c>
      <c r="G10" s="465">
        <v>4.5</v>
      </c>
      <c r="H10" s="12"/>
    </row>
    <row r="11" spans="1:11">
      <c r="A11" s="31" t="s">
        <v>21</v>
      </c>
      <c r="B11" s="464">
        <v>7414</v>
      </c>
      <c r="C11" s="465">
        <v>45.1</v>
      </c>
      <c r="D11" s="13">
        <v>3865</v>
      </c>
      <c r="E11" s="224">
        <v>52</v>
      </c>
      <c r="F11" s="464">
        <v>3549</v>
      </c>
      <c r="G11" s="465">
        <v>39.6</v>
      </c>
      <c r="H11" s="12"/>
    </row>
    <row r="12" spans="1:11">
      <c r="A12" s="31" t="s">
        <v>23</v>
      </c>
      <c r="B12" s="464">
        <v>1956</v>
      </c>
      <c r="C12" s="465">
        <v>11.9</v>
      </c>
      <c r="D12" s="14">
        <v>977</v>
      </c>
      <c r="E12" s="14">
        <v>13.2</v>
      </c>
      <c r="F12" s="466">
        <v>979</v>
      </c>
      <c r="G12" s="465">
        <v>10.8</v>
      </c>
      <c r="H12" s="12"/>
    </row>
    <row r="13" spans="1:11">
      <c r="A13" s="574" t="s">
        <v>24</v>
      </c>
      <c r="B13" s="467" t="s">
        <v>16</v>
      </c>
      <c r="C13" s="468" t="s">
        <v>16</v>
      </c>
      <c r="D13" s="469">
        <v>1647</v>
      </c>
      <c r="E13" s="468">
        <v>23.3</v>
      </c>
      <c r="F13" s="467" t="s">
        <v>16</v>
      </c>
      <c r="G13" s="468" t="s">
        <v>16</v>
      </c>
      <c r="H13" s="12"/>
    </row>
    <row r="14" spans="1:11" ht="15">
      <c r="A14" s="34" t="s">
        <v>56</v>
      </c>
      <c r="B14"/>
      <c r="C14"/>
    </row>
    <row r="15" spans="1:11" ht="15">
      <c r="A15" s="34" t="s">
        <v>2073</v>
      </c>
      <c r="B15"/>
      <c r="C15"/>
    </row>
    <row r="16" spans="1:11">
      <c r="A16" s="35" t="s">
        <v>57</v>
      </c>
      <c r="B16" s="30"/>
      <c r="C16" s="30"/>
    </row>
    <row r="17" spans="1:3">
      <c r="A17" s="35" t="s">
        <v>58</v>
      </c>
      <c r="B17" s="30"/>
      <c r="C17" s="30"/>
    </row>
  </sheetData>
  <mergeCells count="4">
    <mergeCell ref="A4:A5"/>
    <mergeCell ref="B4:C4"/>
    <mergeCell ref="D4:E4"/>
    <mergeCell ref="F4:G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8"/>
  <sheetViews>
    <sheetView zoomScaleNormal="100" workbookViewId="0">
      <selection activeCell="D17" sqref="D17"/>
    </sheetView>
  </sheetViews>
  <sheetFormatPr defaultColWidth="8.85546875" defaultRowHeight="14.25"/>
  <cols>
    <col min="1" max="1" width="14.85546875" style="2" customWidth="1"/>
    <col min="2" max="2" width="8.85546875" style="2" customWidth="1"/>
    <col min="3" max="3" width="11.140625" style="2" customWidth="1"/>
    <col min="4" max="4" width="8.42578125" style="2" customWidth="1"/>
    <col min="5" max="5" width="11.140625" style="2" customWidth="1"/>
    <col min="6" max="6" width="9.42578125" style="2" customWidth="1"/>
    <col min="7" max="7" width="12.85546875" style="2" customWidth="1"/>
    <col min="8" max="8" width="9.5703125" style="2" customWidth="1"/>
    <col min="9" max="9" width="11.140625" style="2" customWidth="1"/>
    <col min="10" max="16384" width="8.85546875" style="2"/>
  </cols>
  <sheetData>
    <row r="1" spans="1:9" ht="15">
      <c r="A1" s="2" t="s">
        <v>59</v>
      </c>
    </row>
    <row r="4" spans="1:9">
      <c r="A4" s="708" t="s">
        <v>34</v>
      </c>
      <c r="B4" s="36"/>
      <c r="C4" s="439"/>
      <c r="D4" s="439"/>
      <c r="E4" s="439" t="s">
        <v>60</v>
      </c>
      <c r="F4" s="439"/>
      <c r="G4" s="439"/>
      <c r="H4" s="439"/>
      <c r="I4" s="524"/>
    </row>
    <row r="5" spans="1:9">
      <c r="A5" s="709"/>
      <c r="B5" s="711" t="s">
        <v>36</v>
      </c>
      <c r="C5" s="712"/>
      <c r="D5" s="711" t="s">
        <v>37</v>
      </c>
      <c r="E5" s="712"/>
      <c r="F5" s="711" t="s">
        <v>38</v>
      </c>
      <c r="G5" s="712"/>
      <c r="H5" s="711" t="s">
        <v>39</v>
      </c>
      <c r="I5" s="712"/>
    </row>
    <row r="6" spans="1:9" ht="25.5">
      <c r="A6" s="710"/>
      <c r="B6" s="483" t="s">
        <v>51</v>
      </c>
      <c r="C6" s="484" t="s">
        <v>40</v>
      </c>
      <c r="D6" s="483" t="s">
        <v>51</v>
      </c>
      <c r="E6" s="484" t="s">
        <v>40</v>
      </c>
      <c r="F6" s="483" t="s">
        <v>51</v>
      </c>
      <c r="G6" s="484" t="s">
        <v>40</v>
      </c>
      <c r="H6" s="483" t="s">
        <v>51</v>
      </c>
      <c r="I6" s="484" t="s">
        <v>40</v>
      </c>
    </row>
    <row r="7" spans="1:9">
      <c r="A7" s="30" t="s">
        <v>41</v>
      </c>
      <c r="B7" s="485">
        <v>382</v>
      </c>
      <c r="C7" s="463">
        <v>5.5</v>
      </c>
      <c r="D7" s="462">
        <v>3999</v>
      </c>
      <c r="E7" s="463">
        <v>101.4</v>
      </c>
      <c r="F7" s="462">
        <v>15394</v>
      </c>
      <c r="G7" s="463">
        <v>560.20000000000005</v>
      </c>
      <c r="H7" s="462">
        <v>10799</v>
      </c>
      <c r="I7" s="486">
        <v>1675.6</v>
      </c>
    </row>
    <row r="8" spans="1:9">
      <c r="A8" s="31" t="s">
        <v>42</v>
      </c>
      <c r="B8" s="466" t="s">
        <v>61</v>
      </c>
      <c r="C8" s="465" t="s">
        <v>61</v>
      </c>
      <c r="D8" s="466">
        <v>60</v>
      </c>
      <c r="E8" s="465">
        <v>1.5</v>
      </c>
      <c r="F8" s="466">
        <v>380</v>
      </c>
      <c r="G8" s="465">
        <v>13.8</v>
      </c>
      <c r="H8" s="466">
        <v>472</v>
      </c>
      <c r="I8" s="487">
        <v>73.3</v>
      </c>
    </row>
    <row r="9" spans="1:9">
      <c r="A9" s="31" t="s">
        <v>62</v>
      </c>
      <c r="B9" s="466">
        <v>43</v>
      </c>
      <c r="C9" s="465">
        <v>1.3</v>
      </c>
      <c r="D9" s="466">
        <v>468</v>
      </c>
      <c r="E9" s="465">
        <v>23.4</v>
      </c>
      <c r="F9" s="466">
        <v>839</v>
      </c>
      <c r="G9" s="465">
        <v>58.4</v>
      </c>
      <c r="H9" s="466">
        <v>627</v>
      </c>
      <c r="I9" s="487">
        <v>161.80000000000001</v>
      </c>
    </row>
    <row r="10" spans="1:9">
      <c r="A10" s="31" t="s">
        <v>44</v>
      </c>
      <c r="B10" s="466">
        <v>27</v>
      </c>
      <c r="C10" s="465">
        <v>0.4</v>
      </c>
      <c r="D10" s="466">
        <v>389</v>
      </c>
      <c r="E10" s="465">
        <v>9.9</v>
      </c>
      <c r="F10" s="464">
        <v>1546</v>
      </c>
      <c r="G10" s="465">
        <v>56.3</v>
      </c>
      <c r="H10" s="464">
        <v>1397</v>
      </c>
      <c r="I10" s="487">
        <v>216.8</v>
      </c>
    </row>
    <row r="11" spans="1:9">
      <c r="A11" s="31" t="s">
        <v>20</v>
      </c>
      <c r="B11" s="466">
        <v>10</v>
      </c>
      <c r="C11" s="465">
        <v>0.1</v>
      </c>
      <c r="D11" s="466">
        <v>183</v>
      </c>
      <c r="E11" s="465">
        <v>4.5999999999999996</v>
      </c>
      <c r="F11" s="466">
        <v>745</v>
      </c>
      <c r="G11" s="465">
        <v>27.1</v>
      </c>
      <c r="H11" s="466">
        <v>361</v>
      </c>
      <c r="I11" s="487">
        <v>56</v>
      </c>
    </row>
    <row r="12" spans="1:9">
      <c r="A12" s="31" t="s">
        <v>21</v>
      </c>
      <c r="B12" s="466">
        <v>19</v>
      </c>
      <c r="C12" s="465">
        <v>0.3</v>
      </c>
      <c r="D12" s="466">
        <v>854</v>
      </c>
      <c r="E12" s="465">
        <v>21.6</v>
      </c>
      <c r="F12" s="464">
        <v>4377</v>
      </c>
      <c r="G12" s="465">
        <v>159.30000000000001</v>
      </c>
      <c r="H12" s="464">
        <v>2165</v>
      </c>
      <c r="I12" s="487">
        <v>336</v>
      </c>
    </row>
    <row r="13" spans="1:9">
      <c r="A13" s="31" t="s">
        <v>63</v>
      </c>
      <c r="B13" s="466">
        <v>7</v>
      </c>
      <c r="C13" s="465">
        <v>0.1</v>
      </c>
      <c r="D13" s="466">
        <v>266</v>
      </c>
      <c r="E13" s="465">
        <v>6.7</v>
      </c>
      <c r="F13" s="464">
        <v>1053</v>
      </c>
      <c r="G13" s="465">
        <v>38.299999999999997</v>
      </c>
      <c r="H13" s="466">
        <v>630</v>
      </c>
      <c r="I13" s="487">
        <v>97.7</v>
      </c>
    </row>
    <row r="14" spans="1:9">
      <c r="A14" s="438" t="s">
        <v>64</v>
      </c>
      <c r="B14" s="467">
        <v>0</v>
      </c>
      <c r="C14" s="468">
        <v>0</v>
      </c>
      <c r="D14" s="467">
        <v>50</v>
      </c>
      <c r="E14" s="468">
        <v>2.6</v>
      </c>
      <c r="F14" s="467">
        <v>648</v>
      </c>
      <c r="G14" s="468">
        <v>49.5</v>
      </c>
      <c r="H14" s="467">
        <v>949</v>
      </c>
      <c r="I14" s="488">
        <v>368.8</v>
      </c>
    </row>
    <row r="15" spans="1:9" ht="15">
      <c r="A15" s="34" t="s">
        <v>65</v>
      </c>
      <c r="B15"/>
      <c r="C15" s="37"/>
    </row>
    <row r="16" spans="1:9" ht="15">
      <c r="A16" s="34" t="s">
        <v>66</v>
      </c>
      <c r="B16"/>
      <c r="C16" s="37"/>
    </row>
    <row r="17" spans="1:8">
      <c r="A17" s="35" t="s">
        <v>67</v>
      </c>
      <c r="B17" s="35"/>
      <c r="C17" s="35"/>
      <c r="H17" s="12"/>
    </row>
    <row r="18" spans="1:8">
      <c r="A18" s="35" t="s">
        <v>58</v>
      </c>
      <c r="B18" s="35"/>
      <c r="C18" s="37"/>
    </row>
  </sheetData>
  <mergeCells count="5">
    <mergeCell ref="A4:A6"/>
    <mergeCell ref="B5:C5"/>
    <mergeCell ref="D5:E5"/>
    <mergeCell ref="F5:G5"/>
    <mergeCell ref="H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4"/>
  <sheetViews>
    <sheetView zoomScaleNormal="100" workbookViewId="0">
      <selection activeCell="D11" sqref="D11"/>
    </sheetView>
  </sheetViews>
  <sheetFormatPr defaultRowHeight="15"/>
  <cols>
    <col min="1" max="1" width="11.85546875" customWidth="1"/>
    <col min="2" max="10" width="8.85546875" customWidth="1"/>
  </cols>
  <sheetData>
    <row r="1" spans="1:10">
      <c r="A1" s="2" t="s">
        <v>1924</v>
      </c>
    </row>
    <row r="2" spans="1:10" ht="15.6" customHeight="1"/>
    <row r="3" spans="1:10" s="2" customFormat="1" ht="14.25">
      <c r="A3" s="720" t="s">
        <v>103</v>
      </c>
      <c r="B3" s="714" t="s">
        <v>15</v>
      </c>
      <c r="C3" s="715"/>
      <c r="D3" s="716"/>
      <c r="E3" s="714" t="s">
        <v>18</v>
      </c>
      <c r="F3" s="715"/>
      <c r="G3" s="716"/>
      <c r="H3" s="714" t="s">
        <v>21</v>
      </c>
      <c r="I3" s="715"/>
      <c r="J3" s="716"/>
    </row>
    <row r="4" spans="1:10" s="2" customFormat="1" ht="14.25">
      <c r="A4" s="721"/>
      <c r="B4" s="717" t="s">
        <v>98</v>
      </c>
      <c r="C4" s="718"/>
      <c r="D4" s="719"/>
      <c r="E4" s="717" t="s">
        <v>98</v>
      </c>
      <c r="F4" s="718"/>
      <c r="G4" s="719"/>
      <c r="H4" s="717" t="s">
        <v>98</v>
      </c>
      <c r="I4" s="718"/>
      <c r="J4" s="719"/>
    </row>
    <row r="5" spans="1:10" s="2" customFormat="1" ht="14.25">
      <c r="A5" s="722"/>
      <c r="B5" s="489">
        <v>0</v>
      </c>
      <c r="C5" s="489" t="s">
        <v>68</v>
      </c>
      <c r="D5" s="489" t="s">
        <v>69</v>
      </c>
      <c r="E5" s="489">
        <v>0</v>
      </c>
      <c r="F5" s="489" t="s">
        <v>68</v>
      </c>
      <c r="G5" s="489" t="s">
        <v>69</v>
      </c>
      <c r="H5" s="489">
        <v>0</v>
      </c>
      <c r="I5" s="489" t="s">
        <v>68</v>
      </c>
      <c r="J5" s="489" t="s">
        <v>69</v>
      </c>
    </row>
    <row r="6" spans="1:10" s="2" customFormat="1" ht="14.25">
      <c r="A6" s="428" t="s">
        <v>99</v>
      </c>
      <c r="B6" s="490">
        <v>0.435</v>
      </c>
      <c r="C6" s="490">
        <v>0.37</v>
      </c>
      <c r="D6" s="490">
        <v>0.32300000000000001</v>
      </c>
      <c r="E6" s="490">
        <v>0.252</v>
      </c>
      <c r="F6" s="490">
        <v>0.216</v>
      </c>
      <c r="G6" s="490">
        <v>0.20799999999999999</v>
      </c>
      <c r="H6" s="490">
        <v>0.21199999999999999</v>
      </c>
      <c r="I6" s="490">
        <v>0.19</v>
      </c>
      <c r="J6" s="490">
        <v>0.18</v>
      </c>
    </row>
    <row r="7" spans="1:10" s="2" customFormat="1" ht="14.25">
      <c r="A7" s="428" t="s">
        <v>100</v>
      </c>
      <c r="B7" s="490">
        <v>0.38500000000000001</v>
      </c>
      <c r="C7" s="490">
        <v>0.38100000000000001</v>
      </c>
      <c r="D7" s="490">
        <v>0.378</v>
      </c>
      <c r="E7" s="490">
        <v>0.25700000000000001</v>
      </c>
      <c r="F7" s="490">
        <v>0.28699999999999998</v>
      </c>
      <c r="G7" s="490">
        <v>0.27900000000000003</v>
      </c>
      <c r="H7" s="490">
        <v>9.0999999999999998E-2</v>
      </c>
      <c r="I7" s="490">
        <v>7.6999999999999999E-2</v>
      </c>
      <c r="J7" s="490">
        <v>6.0999999999999999E-2</v>
      </c>
    </row>
    <row r="8" spans="1:10" s="2" customFormat="1" ht="14.25">
      <c r="A8" s="428" t="s">
        <v>101</v>
      </c>
      <c r="B8" s="490">
        <v>0.13700000000000001</v>
      </c>
      <c r="C8" s="490">
        <v>0.153</v>
      </c>
      <c r="D8" s="490">
        <v>0.13700000000000001</v>
      </c>
      <c r="E8" s="490">
        <v>0.31</v>
      </c>
      <c r="F8" s="490">
        <v>0.28599999999999998</v>
      </c>
      <c r="G8" s="490">
        <v>0.26</v>
      </c>
      <c r="H8" s="490">
        <v>0.20799999999999999</v>
      </c>
      <c r="I8" s="490">
        <v>0.19400000000000001</v>
      </c>
      <c r="J8" s="490">
        <v>0.17599999999999999</v>
      </c>
    </row>
    <row r="9" spans="1:10">
      <c r="A9" s="15" t="s">
        <v>102</v>
      </c>
      <c r="B9" s="491">
        <v>4.2999999999999997E-2</v>
      </c>
      <c r="C9" s="491">
        <v>9.7000000000000003E-2</v>
      </c>
      <c r="D9" s="491">
        <v>0.16200000000000001</v>
      </c>
      <c r="E9" s="491">
        <v>0.182</v>
      </c>
      <c r="F9" s="491">
        <v>0.21199999999999999</v>
      </c>
      <c r="G9" s="491">
        <v>0.253</v>
      </c>
      <c r="H9" s="491">
        <v>0.48899999999999999</v>
      </c>
      <c r="I9" s="491">
        <v>0.54900000000000004</v>
      </c>
      <c r="J9" s="491">
        <v>0.58199999999999996</v>
      </c>
    </row>
    <row r="11" spans="1:10">
      <c r="A11" s="18" t="s">
        <v>75</v>
      </c>
    </row>
    <row r="12" spans="1:10" s="398" customFormat="1" ht="35.1" customHeight="1">
      <c r="A12" s="713" t="s">
        <v>2087</v>
      </c>
      <c r="B12" s="713"/>
      <c r="C12" s="713"/>
      <c r="D12" s="713"/>
      <c r="E12" s="713"/>
      <c r="F12" s="713"/>
      <c r="G12" s="713"/>
      <c r="H12" s="713"/>
      <c r="I12" s="713"/>
      <c r="J12" s="713"/>
    </row>
    <row r="13" spans="1:10">
      <c r="A13" s="18" t="s">
        <v>47</v>
      </c>
    </row>
    <row r="14" spans="1:10">
      <c r="A14" s="18" t="s">
        <v>76</v>
      </c>
    </row>
  </sheetData>
  <mergeCells count="8">
    <mergeCell ref="A12:J12"/>
    <mergeCell ref="B3:D3"/>
    <mergeCell ref="E3:G3"/>
    <mergeCell ref="H3:J3"/>
    <mergeCell ref="B4:D4"/>
    <mergeCell ref="E4:G4"/>
    <mergeCell ref="H4:J4"/>
    <mergeCell ref="A3:A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5</vt:i4>
      </vt:variant>
    </vt:vector>
  </HeadingPairs>
  <TitlesOfParts>
    <vt:vector size="68" baseType="lpstr">
      <vt:lpstr>Figure 1.1</vt:lpstr>
      <vt:lpstr>Figure 1.2</vt:lpstr>
      <vt:lpstr>Table 1.1</vt:lpstr>
      <vt:lpstr>Table 1.2</vt:lpstr>
      <vt:lpstr>Figure 2.1</vt:lpstr>
      <vt:lpstr>Figure 2.2</vt:lpstr>
      <vt:lpstr>Table 2.1</vt:lpstr>
      <vt:lpstr>Table 2.2</vt:lpstr>
      <vt:lpstr>Figure 3.1</vt:lpstr>
      <vt:lpstr>Table 3.1</vt:lpstr>
      <vt:lpstr>Table 3.2</vt:lpstr>
      <vt:lpstr>Table 3.3</vt:lpstr>
      <vt:lpstr>Table 3.4</vt:lpstr>
      <vt:lpstr>Table 3.5</vt:lpstr>
      <vt:lpstr>Table 3.6</vt:lpstr>
      <vt:lpstr>Table 3.7-Updated April 2019</vt:lpstr>
      <vt:lpstr>Table 3.8</vt:lpstr>
      <vt:lpstr>Figure 4.1</vt:lpstr>
      <vt:lpstr>Figure 4.2</vt:lpstr>
      <vt:lpstr>Figure 4.3-Updated August 2018</vt:lpstr>
      <vt:lpstr>Table 4.1</vt:lpstr>
      <vt:lpstr>Table 4.2</vt:lpstr>
      <vt:lpstr>Table 4.3-Updated April 2019</vt:lpstr>
      <vt:lpstr>Table 4.4</vt:lpstr>
      <vt:lpstr>Figure 5.1</vt:lpstr>
      <vt:lpstr>Figure 5.2</vt:lpstr>
      <vt:lpstr>Figure 5.3</vt:lpstr>
      <vt:lpstr>Figure 5.4</vt:lpstr>
      <vt:lpstr>Table 5.1</vt:lpstr>
      <vt:lpstr>Table 5.2</vt:lpstr>
      <vt:lpstr>Table 5.3-Updated April 2019</vt:lpstr>
      <vt:lpstr>Table 5.4 </vt:lpstr>
      <vt:lpstr>Figure 6.1</vt:lpstr>
      <vt:lpstr>Figure 6.2</vt:lpstr>
      <vt:lpstr>Figure 6.3</vt:lpstr>
      <vt:lpstr>Table 6.1</vt:lpstr>
      <vt:lpstr>Table 6.2</vt:lpstr>
      <vt:lpstr>Figure 7.1</vt:lpstr>
      <vt:lpstr>Figure 7.2</vt:lpstr>
      <vt:lpstr>Table 7.1</vt:lpstr>
      <vt:lpstr>Table 7.2</vt:lpstr>
      <vt:lpstr>Table 7.3</vt:lpstr>
      <vt:lpstr>Figure 8.1</vt:lpstr>
      <vt:lpstr>Figure 8.2</vt:lpstr>
      <vt:lpstr>Figure 8.3</vt:lpstr>
      <vt:lpstr>Figure 8.4</vt:lpstr>
      <vt:lpstr>Table 8.1-Updated April 2019</vt:lpstr>
      <vt:lpstr>Table 8.2</vt:lpstr>
      <vt:lpstr>Table 8.3</vt:lpstr>
      <vt:lpstr>Table 8.4 - Updated April 2019</vt:lpstr>
      <vt:lpstr>Table 8.5</vt:lpstr>
      <vt:lpstr>Table TA.1-Updated April 2019</vt:lpstr>
      <vt:lpstr>Table TA.2</vt:lpstr>
      <vt:lpstr>Table TA.3</vt:lpstr>
      <vt:lpstr>Table TA.4</vt:lpstr>
      <vt:lpstr>Table TA.5</vt:lpstr>
      <vt:lpstr>Table TA.6</vt:lpstr>
      <vt:lpstr>Table TA.7</vt:lpstr>
      <vt:lpstr>Table TA.8</vt:lpstr>
      <vt:lpstr>Table DA.1</vt:lpstr>
      <vt:lpstr>Table DA.2</vt:lpstr>
      <vt:lpstr>Table DA.3</vt:lpstr>
      <vt:lpstr>Table DA.4</vt:lpstr>
      <vt:lpstr>'Table TA.5'!_Toc440902708</vt:lpstr>
      <vt:lpstr>'Table TA.4'!_Toc440902709</vt:lpstr>
      <vt:lpstr>'Table TA.7'!_Toc440902710</vt:lpstr>
      <vt:lpstr>'Table TA.6'!_Toc440902711</vt:lpstr>
      <vt:lpstr>'Table TA.8'!_Toc440902712</vt:lpstr>
    </vt:vector>
  </TitlesOfParts>
  <Company>Cancer Care Ontario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Navaneelan, Tanya</dc:creator>
  <cp:lastModifiedBy>El-Masri, Zeinab</cp:lastModifiedBy>
  <dcterms:created xsi:type="dcterms:W3CDTF">2017-08-25T17:05:40Z</dcterms:created>
  <dcterms:modified xsi:type="dcterms:W3CDTF">2019-04-26T17:32:25Z</dcterms:modified>
</cp:coreProperties>
</file>